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gsccr.sharepoint.com/sites/ADSI-Administrativo/Shared Documents/ADMIN/Contable/2023/PRESUPUESTO/Informes de Ejecución 2023/"/>
    </mc:Choice>
  </mc:AlternateContent>
  <xr:revisionPtr revIDLastSave="96" documentId="11_56165FFE41FAE66B37B26B2E84478C19DB850863" xr6:coauthVersionLast="47" xr6:coauthVersionMax="47" xr10:uidLastSave="{4FE9919B-BE1F-497D-9337-C1F25D60D63B}"/>
  <bookViews>
    <workbookView xWindow="525" yWindow="0" windowWidth="19965" windowHeight="108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2" i="1" l="1"/>
  <c r="J100" i="1"/>
  <c r="J101" i="1"/>
  <c r="J99" i="1"/>
  <c r="I102" i="1"/>
  <c r="H102" i="1"/>
  <c r="J90" i="1"/>
  <c r="J91" i="1"/>
  <c r="J92" i="1"/>
  <c r="J93" i="1"/>
  <c r="J94" i="1"/>
  <c r="J89" i="1"/>
  <c r="I94" i="1"/>
  <c r="I93" i="1"/>
  <c r="I92" i="1"/>
  <c r="I91" i="1"/>
  <c r="I90" i="1"/>
  <c r="I89" i="1"/>
  <c r="H94" i="1"/>
  <c r="H93" i="1"/>
  <c r="H92" i="1"/>
  <c r="H91" i="1"/>
  <c r="H90" i="1"/>
  <c r="H89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2" i="1"/>
</calcChain>
</file>

<file path=xl/sharedStrings.xml><?xml version="1.0" encoding="utf-8"?>
<sst xmlns="http://schemas.openxmlformats.org/spreadsheetml/2006/main" count="368" uniqueCount="194">
  <si>
    <t>201</t>
  </si>
  <si>
    <t/>
  </si>
  <si>
    <t>001</t>
  </si>
  <si>
    <t>20102401</t>
  </si>
  <si>
    <t>E-0</t>
  </si>
  <si>
    <t>REMUNERACIONES</t>
  </si>
  <si>
    <t>E-001</t>
  </si>
  <si>
    <t>REMUNERACIONES BASICAS</t>
  </si>
  <si>
    <t>E-00101</t>
  </si>
  <si>
    <t>SUELDOS PARA CARGOS FIJOS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</si>
  <si>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</si>
  <si>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</si>
  <si>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</si>
  <si>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</si>
  <si>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</si>
  <si>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</si>
  <si>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</si>
  <si>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</si>
  <si>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</si>
  <si>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</si>
  <si>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</si>
  <si>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</si>
  <si>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</si>
  <si>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</si>
  <si>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</si>
  <si>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</si>
  <si>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</si>
  <si>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</si>
  <si>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E0040120002401</t>
  </si>
  <si>
    <t>CCSS CONTRIBUCION PATRONAL SEGURO SALUD (CONTRIBUCION PATRONAL SEGURO DE SALUD, SEGUN LEY NO. 17 DEL 22 DE OCTUBRE DE 1943, LEY</t>
  </si>
  <si>
    <t>E0040520002401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</si>
  <si>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</si>
  <si>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</si>
  <si>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</si>
  <si>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E0050120002401</t>
  </si>
  <si>
    <t>CCSS CONTRIBUCION PATRONAL SEGURO PENSIONES (CONTRIBUCION PATRONAL SEGURO DE PENSIONES, SEGUN LEY NO. 17 DEL 22 DE OCTUBRE DE 1943, LEY</t>
  </si>
  <si>
    <t>E0050220002401</t>
  </si>
  <si>
    <t>CCSS APORTE PATRONAL REGIMEN PENSIONES (APORTE PATRONAL AL REGIMEN DE PENSIONES, SEGUN LEY DE PROTECCION AL TRABAJADOR NO. 7983 DEL 16</t>
  </si>
  <si>
    <t>E0050320002401</t>
  </si>
  <si>
    <t>CCSS APORTE PATRONAL FONDO CAPITALIZACION LABORAL (APORTE PATRONAL AL FONDO DE CAPITALIZACION LABORAL, SEGUN LEY DE PROTECCION AL TRABAJADOR</t>
  </si>
  <si>
    <t>E0050520002401</t>
  </si>
  <si>
    <t>ASOCIACION SOLIDARISTA DE LOS FUNCIONARIOS DEL MINISTERIO DE LA PRESIDENCIA, DIRECCION GENERAL DE SERVICIO CIVIL. (APORTE PATRONAL, SEGUN LEY DE</t>
  </si>
  <si>
    <t>E-1</t>
  </si>
  <si>
    <t>SERVICIOS</t>
  </si>
  <si>
    <t>E-101</t>
  </si>
  <si>
    <t>ALQUILERES</t>
  </si>
  <si>
    <t>E-10101</t>
  </si>
  <si>
    <t>ALQUILER DE EDIFICIOS, LOCALES Y TERRENOS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</si>
  <si>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</si>
  <si>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</si>
  <si>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</si>
  <si>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</si>
  <si>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</si>
  <si>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</si>
  <si>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</si>
  <si>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</si>
  <si>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</si>
  <si>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</si>
  <si>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</si>
  <si>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</si>
  <si>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</si>
  <si>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</si>
  <si>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</si>
  <si>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</si>
  <si>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</si>
  <si>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</si>
  <si>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E-10307</t>
  </si>
  <si>
    <t>SERVICIOS DE TECNOLOGIAS DE INFORMACION</t>
  </si>
  <si>
    <t>E-104</t>
  </si>
  <si>
    <t>SERVICIOS DE GESTION Y APOYO</t>
  </si>
  <si>
    <t>E-10406</t>
  </si>
  <si>
    <t>SERVICIOS GENERALES</t>
  </si>
  <si>
    <t>E-10499</t>
  </si>
  <si>
    <t>OTROS SERVICIOS DE GESTION Y APOYO</t>
  </si>
  <si>
    <t>E-106</t>
  </si>
  <si>
    <t>SEGUROS, REASEGUROS Y OTRAS OBLIGACIONES</t>
  </si>
  <si>
    <t>E-10601</t>
  </si>
  <si>
    <t>SEGUROS</t>
  </si>
  <si>
    <t>E-108</t>
  </si>
  <si>
    <t>MANTENIMIENTO Y REPARACION</t>
  </si>
  <si>
    <t>E-10805</t>
  </si>
  <si>
    <t>MANT. Y REPARACION DE EQUIPO DE TRANSPORTE</t>
  </si>
  <si>
    <t>E-10808</t>
  </si>
  <si>
    <t>MANT. Y REP. DE EQUIPO DE COMPUTO Y SIST. DE INF.</t>
  </si>
  <si>
    <t>E-10899</t>
  </si>
  <si>
    <t>MANTENIMIENTO Y REPARACION DE OTROS EQUIPOS</t>
  </si>
  <si>
    <t>E-199</t>
  </si>
  <si>
    <t>SERVICIOS DIVERSOS</t>
  </si>
  <si>
    <t>E-19905</t>
  </si>
  <si>
    <t>DEDUCIBLES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</si>
  <si>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</si>
  <si>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</si>
  <si>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</si>
  <si>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</si>
  <si>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</si>
  <si>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</si>
  <si>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</si>
  <si>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</si>
  <si>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</si>
  <si>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</si>
  <si>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E-203</t>
  </si>
  <si>
    <t>MATERIALES Y PROD DE USO EN LA CONSTRUC Y MANT.</t>
  </si>
  <si>
    <t>E-20301</t>
  </si>
  <si>
    <t>MATERIALES Y PRODUCTOS METALICOS</t>
  </si>
  <si>
    <t>E-20304</t>
  </si>
  <si>
    <t>MAT. Y PROD. ELECTRICOS, TELEFONICOS Y DE COMPUTO</t>
  </si>
  <si>
    <t>E-20306</t>
  </si>
  <si>
    <t>MATERIALES Y PRODUCTOS DE PLASTICO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</si>
  <si>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</si>
  <si>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</si>
  <si>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</si>
  <si>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</si>
  <si>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</si>
  <si>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</si>
  <si>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</si>
  <si>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</si>
  <si>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</si>
  <si>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</si>
  <si>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</si>
  <si>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</si>
  <si>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</si>
  <si>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</si>
  <si>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</si>
  <si>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</si>
  <si>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</si>
  <si>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</si>
  <si>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</si>
  <si>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</si>
  <si>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</si>
  <si>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</si>
  <si>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</si>
  <si>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</si>
  <si>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</si>
  <si>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</si>
  <si>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280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</si>
  <si>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</si>
  <si>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</si>
  <si>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</si>
  <si>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</si>
  <si>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</si>
  <si>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</si>
  <si>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E-50106</t>
  </si>
  <si>
    <t>EQUIPO SANITARIO, DE LABORATORIO E INVESTIGACION</t>
  </si>
  <si>
    <t>E-50199</t>
  </si>
  <si>
    <t>MAQUINARIA, EQUIPO Y MOBILIARIO DIVERSO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</si>
  <si>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</si>
  <si>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</si>
  <si>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</si>
  <si>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</si>
  <si>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</si>
  <si>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</si>
  <si>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</si>
  <si>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</si>
  <si>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E6010320002401</t>
  </si>
  <si>
    <t>CCSS CONTRIBUCION ESTATAL SEGURO PENSIONES (CONTRIBUCION ESTATAL AL SEGURO DE PENSIONES, SEGUN LEY NO. 17 DEL 22 DE OCTUBRE DE 1943, LEY</t>
  </si>
  <si>
    <t>E6010320202401</t>
  </si>
  <si>
    <t>CCSS CONTRIBUCION ESTATAL SEGURO SALUD (CONTRIBUCION ESTATAL AL SEGURO DE SALUD, SEGUN LEY NO. 17 DEL 22 DE OCTUBRE DE 1943, LEY</t>
  </si>
  <si>
    <t>E-603</t>
  </si>
  <si>
    <t>PRESTACIONES</t>
  </si>
  <si>
    <t>E-60301</t>
  </si>
  <si>
    <t>PRESTACIONES LEGALES</t>
  </si>
  <si>
    <t>E-60399</t>
  </si>
  <si>
    <t>OTRAS PRESTACIONES</t>
  </si>
  <si>
    <t>E-606</t>
  </si>
  <si>
    <t>OTRAS TRANSFERENCIAS CORRIENTES AL SECTOR PRIVADO</t>
  </si>
  <si>
    <t>E-60601</t>
  </si>
  <si>
    <t>INDEMNIZACIONES</t>
  </si>
  <si>
    <t>Centro gestor</t>
  </si>
  <si>
    <t>PosPre</t>
  </si>
  <si>
    <t>Desc.Pos.presupuestaria</t>
  </si>
  <si>
    <t>Fondo</t>
  </si>
  <si>
    <t>Ley de Presupuesto</t>
  </si>
  <si>
    <t>Presupuesto Actual</t>
  </si>
  <si>
    <t>Cuota Liberación</t>
  </si>
  <si>
    <t>Recepción Mercancía</t>
  </si>
  <si>
    <t>Solicitado</t>
  </si>
  <si>
    <t>Comprometido</t>
  </si>
  <si>
    <t>Devengado</t>
  </si>
  <si>
    <t>Pagado</t>
  </si>
  <si>
    <t>Disponible Presupuesto</t>
  </si>
  <si>
    <t>Disponible Liberado</t>
  </si>
  <si>
    <t>Resumen</t>
  </si>
  <si>
    <t>0-Remuneraciones</t>
  </si>
  <si>
    <t>1-Servicios</t>
  </si>
  <si>
    <t>2-Úitles y Materiales</t>
  </si>
  <si>
    <t>5-Bienes Duraderos</t>
  </si>
  <si>
    <t>6-Transferencias</t>
  </si>
  <si>
    <t>Aprop Actual</t>
  </si>
  <si>
    <t>% Ejecución</t>
  </si>
  <si>
    <t>no requerido</t>
  </si>
  <si>
    <t>contratación infructuosa</t>
  </si>
  <si>
    <t>monto menor adjudicado</t>
  </si>
  <si>
    <t>diferencial</t>
  </si>
  <si>
    <t>Plan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</si>
</sst>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3" borderId="0" xfId="0" applyFill="1" applyAlignment="1">
      <alignment vertical="top"/>
    </xf>
    <xf numFmtId="4" fontId="0" fillId="3" borderId="0" xfId="0" applyNumberFormat="1" applyFill="1" applyAlignment="1">
      <alignment horizontal="right" vertical="top"/>
    </xf>
    <xf numFmtId="4" fontId="0" fillId="0" borderId="0" xfId="0" applyNumberFormat="1" applyAlignment="1">
      <alignment vertical="top"/>
    </xf>
    <xf numFmtId="10" fontId="0" fillId="0" borderId="0" xfId="0" applyNumberFormat="1" applyAlignment="1">
      <alignment vertical="top"/>
    </xf>
    <xf numFmtId="10" fontId="0" fillId="0" borderId="0" xfId="1" applyNumberFormat="1" applyFont="1" applyAlignment="1">
      <alignment vertical="top"/>
    </xf>
    <xf numFmtId="10" fontId="0" fillId="3" borderId="0" xfId="1" applyNumberFormat="1" applyFont="1" applyFill="1" applyAlignment="1">
      <alignment vertical="top"/>
    </xf>
    <xf numFmtId="0" fontId="0" fillId="4" borderId="0" xfId="0" applyFill="1" applyAlignment="1">
      <alignment vertical="top"/>
    </xf>
    <xf numFmtId="10" fontId="0" fillId="4" borderId="0" xfId="1" applyNumberFormat="1" applyFont="1" applyFill="1" applyAlignment="1">
      <alignment vertical="top"/>
    </xf>
    <xf numFmtId="10" fontId="0" fillId="5" borderId="0" xfId="1" applyNumberFormat="1" applyFont="1" applyFill="1" applyAlignment="1">
      <alignment vertical="top"/>
    </xf>
    <xf numFmtId="0" fontId="0" fillId="5" borderId="0" xfId="0" applyFill="1" applyAlignment="1">
      <alignment vertical="top"/>
    </xf>
    <xf numFmtId="10" fontId="0" fillId="6" borderId="0" xfId="1" applyNumberFormat="1" applyFont="1" applyFill="1" applyAlignment="1">
      <alignment vertical="top"/>
    </xf>
    <xf numFmtId="0" fontId="0" fillId="6" borderId="0" xfId="0" applyFill="1" applyAlignment="1">
      <alignment vertical="top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R102"/>
  <sheetViews>
    <sheetView tabSelected="1" topLeftCell="B47" workbookViewId="0">
      <selection activeCell="C65" sqref="C65"/>
    </sheetView>
  </sheetViews>
  <sheetFormatPr baseColWidth="10" defaultColWidth="9.140625" defaultRowHeight="12.75" x14ac:dyDescent="0.2"/>
  <cols>
    <col min="1" max="1" width="15" bestFit="1" customWidth="1"/>
    <col min="2" max="2" width="16" bestFit="1" customWidth="1"/>
    <col min="3" max="3" width="38.85546875" customWidth="1"/>
    <col min="4" max="4" width="7" bestFit="1" customWidth="1"/>
    <col min="5" max="6" width="20" customWidth="1"/>
    <col min="7" max="7" width="18" customWidth="1"/>
    <col min="8" max="9" width="15.28515625" hidden="1" customWidth="1"/>
    <col min="10" max="10" width="14" hidden="1" customWidth="1"/>
    <col min="11" max="12" width="15" customWidth="1"/>
    <col min="13" max="13" width="14" customWidth="1"/>
    <col min="14" max="14" width="21" customWidth="1"/>
    <col min="15" max="15" width="9.140625" style="8"/>
  </cols>
  <sheetData>
    <row r="1" spans="1:15" ht="25.5" x14ac:dyDescent="0.2">
      <c r="A1" s="1" t="s">
        <v>167</v>
      </c>
      <c r="B1" s="1" t="s">
        <v>168</v>
      </c>
      <c r="C1" s="1" t="s">
        <v>169</v>
      </c>
      <c r="D1" s="1" t="s">
        <v>170</v>
      </c>
      <c r="E1" s="1" t="s">
        <v>171</v>
      </c>
      <c r="F1" s="1" t="s">
        <v>172</v>
      </c>
      <c r="G1" s="1" t="s">
        <v>173</v>
      </c>
      <c r="H1" s="3" t="s">
        <v>174</v>
      </c>
      <c r="I1" s="1" t="s">
        <v>175</v>
      </c>
      <c r="J1" s="1" t="s">
        <v>176</v>
      </c>
      <c r="K1" s="1" t="s">
        <v>177</v>
      </c>
      <c r="L1" s="1" t="s">
        <v>178</v>
      </c>
      <c r="M1" s="3" t="s">
        <v>179</v>
      </c>
      <c r="N1" s="1" t="s">
        <v>180</v>
      </c>
    </row>
    <row r="2" spans="1:15" x14ac:dyDescent="0.2">
      <c r="A2" t="s">
        <v>0</v>
      </c>
      <c r="B2" t="s">
        <v>1</v>
      </c>
      <c r="C2" t="s">
        <v>1</v>
      </c>
      <c r="D2" t="s">
        <v>2</v>
      </c>
      <c r="E2" s="2">
        <v>5499731835</v>
      </c>
      <c r="F2" s="2">
        <v>5316302967</v>
      </c>
      <c r="G2" s="2">
        <v>5316302967</v>
      </c>
      <c r="H2" s="2">
        <v>40162.5</v>
      </c>
      <c r="I2" s="2">
        <v>0</v>
      </c>
      <c r="J2" s="2">
        <v>0</v>
      </c>
      <c r="K2" s="2">
        <v>4810192025.5</v>
      </c>
      <c r="L2" s="2">
        <v>4669639524.4899998</v>
      </c>
      <c r="M2" s="2">
        <v>506070779</v>
      </c>
      <c r="N2" s="2">
        <v>506070779</v>
      </c>
      <c r="O2" s="8">
        <f>+K2/F2</f>
        <v>0.90480020709098163</v>
      </c>
    </row>
    <row r="3" spans="1:15" x14ac:dyDescent="0.2">
      <c r="A3" t="s">
        <v>3</v>
      </c>
      <c r="B3" t="s">
        <v>1</v>
      </c>
      <c r="C3" t="s">
        <v>1</v>
      </c>
      <c r="D3" t="s">
        <v>2</v>
      </c>
      <c r="E3" s="2">
        <v>5499731835</v>
      </c>
      <c r="F3" s="2">
        <v>5316302967</v>
      </c>
      <c r="G3" s="2">
        <v>5316302967</v>
      </c>
      <c r="H3" s="2">
        <v>40162.5</v>
      </c>
      <c r="I3" s="2">
        <v>0</v>
      </c>
      <c r="J3" s="2">
        <v>0</v>
      </c>
      <c r="K3" s="2">
        <v>4810192025.5</v>
      </c>
      <c r="L3" s="2">
        <v>4669639524.4899998</v>
      </c>
      <c r="M3" s="2">
        <v>506070779</v>
      </c>
      <c r="N3" s="2">
        <v>506070779</v>
      </c>
      <c r="O3" s="8">
        <f t="shared" ref="O3:O66" si="0">+K3/F3</f>
        <v>0.90480020709098163</v>
      </c>
    </row>
    <row r="4" spans="1:15" x14ac:dyDescent="0.2">
      <c r="A4" s="4" t="s">
        <v>3</v>
      </c>
      <c r="B4" s="4" t="s">
        <v>4</v>
      </c>
      <c r="C4" s="4" t="s">
        <v>5</v>
      </c>
      <c r="D4" s="4" t="s">
        <v>2</v>
      </c>
      <c r="E4" s="5">
        <v>4393075770</v>
      </c>
      <c r="F4" s="5">
        <v>4311201799</v>
      </c>
      <c r="G4" s="5">
        <v>4311201799</v>
      </c>
      <c r="H4" s="5">
        <v>0</v>
      </c>
      <c r="I4" s="5">
        <v>0</v>
      </c>
      <c r="J4" s="5">
        <v>0</v>
      </c>
      <c r="K4" s="5">
        <v>3990692883.9099998</v>
      </c>
      <c r="L4" s="5">
        <v>3990692883.9099998</v>
      </c>
      <c r="M4" s="5">
        <v>320508915.08999997</v>
      </c>
      <c r="N4" s="5">
        <v>320508915.08999997</v>
      </c>
      <c r="O4" s="8">
        <f t="shared" si="0"/>
        <v>0.92565671243588188</v>
      </c>
    </row>
    <row r="5" spans="1:15" x14ac:dyDescent="0.2">
      <c r="A5" t="s">
        <v>3</v>
      </c>
      <c r="B5" t="s">
        <v>6</v>
      </c>
      <c r="C5" t="s">
        <v>7</v>
      </c>
      <c r="D5" t="s">
        <v>2</v>
      </c>
      <c r="E5" s="2">
        <v>1530285386</v>
      </c>
      <c r="F5" s="2">
        <v>1535311992</v>
      </c>
      <c r="G5" s="2">
        <v>1535311992</v>
      </c>
      <c r="H5" s="2">
        <v>0</v>
      </c>
      <c r="I5" s="2">
        <v>0</v>
      </c>
      <c r="J5" s="2">
        <v>0</v>
      </c>
      <c r="K5" s="2">
        <v>1429553712.47</v>
      </c>
      <c r="L5" s="2">
        <v>1429553712.47</v>
      </c>
      <c r="M5" s="2">
        <v>105758279.53</v>
      </c>
      <c r="N5" s="2">
        <v>105758279.53</v>
      </c>
      <c r="O5" s="8">
        <f t="shared" si="0"/>
        <v>0.93111609882481794</v>
      </c>
    </row>
    <row r="6" spans="1:15" x14ac:dyDescent="0.2">
      <c r="A6" t="s">
        <v>3</v>
      </c>
      <c r="B6" t="s">
        <v>8</v>
      </c>
      <c r="C6" t="s">
        <v>9</v>
      </c>
      <c r="D6" t="s">
        <v>2</v>
      </c>
      <c r="E6" s="2">
        <v>1530285386</v>
      </c>
      <c r="F6" s="2">
        <v>1535311992</v>
      </c>
      <c r="G6" s="2">
        <v>1535311992</v>
      </c>
      <c r="H6" s="2">
        <v>0</v>
      </c>
      <c r="I6" s="2">
        <v>0</v>
      </c>
      <c r="J6" s="2">
        <v>0</v>
      </c>
      <c r="K6" s="2">
        <v>1429553712.47</v>
      </c>
      <c r="L6" s="2">
        <v>1429553712.47</v>
      </c>
      <c r="M6" s="2">
        <v>105758279.53</v>
      </c>
      <c r="N6" s="2">
        <v>105758279.53</v>
      </c>
      <c r="O6" s="8">
        <f t="shared" si="0"/>
        <v>0.93111609882481794</v>
      </c>
    </row>
    <row r="7" spans="1:15" x14ac:dyDescent="0.2">
      <c r="A7" t="s">
        <v>3</v>
      </c>
      <c r="B7" t="s">
        <v>10</v>
      </c>
      <c r="C7" t="s">
        <v>11</v>
      </c>
      <c r="D7" t="s">
        <v>2</v>
      </c>
      <c r="E7" s="2">
        <v>1000000</v>
      </c>
      <c r="F7" s="2">
        <v>1000000</v>
      </c>
      <c r="G7" s="2">
        <v>1000000</v>
      </c>
      <c r="H7" s="2">
        <v>0</v>
      </c>
      <c r="I7" s="2">
        <v>0</v>
      </c>
      <c r="J7" s="2">
        <v>0</v>
      </c>
      <c r="K7" s="2">
        <v>549788.86</v>
      </c>
      <c r="L7" s="2">
        <v>549788.86</v>
      </c>
      <c r="M7" s="2">
        <v>450211.14</v>
      </c>
      <c r="N7" s="2">
        <v>450211.14</v>
      </c>
      <c r="O7" s="8">
        <f t="shared" si="0"/>
        <v>0.54978885999999993</v>
      </c>
    </row>
    <row r="8" spans="1:15" x14ac:dyDescent="0.2">
      <c r="A8" t="s">
        <v>3</v>
      </c>
      <c r="B8" t="s">
        <v>12</v>
      </c>
      <c r="C8" t="s">
        <v>13</v>
      </c>
      <c r="D8" t="s">
        <v>2</v>
      </c>
      <c r="E8" s="2">
        <v>1000000</v>
      </c>
      <c r="F8" s="2">
        <v>1000000</v>
      </c>
      <c r="G8" s="2">
        <v>1000000</v>
      </c>
      <c r="H8" s="2">
        <v>0</v>
      </c>
      <c r="I8" s="2">
        <v>0</v>
      </c>
      <c r="J8" s="2">
        <v>0</v>
      </c>
      <c r="K8" s="2">
        <v>549788.86</v>
      </c>
      <c r="L8" s="2">
        <v>549788.86</v>
      </c>
      <c r="M8" s="2">
        <v>450211.14</v>
      </c>
      <c r="N8" s="2">
        <v>450211.14</v>
      </c>
      <c r="O8" s="8">
        <f t="shared" si="0"/>
        <v>0.54978885999999993</v>
      </c>
    </row>
    <row r="9" spans="1:15" x14ac:dyDescent="0.2">
      <c r="A9" t="s">
        <v>3</v>
      </c>
      <c r="B9" t="s">
        <v>14</v>
      </c>
      <c r="C9" t="s">
        <v>15</v>
      </c>
      <c r="D9" t="s">
        <v>2</v>
      </c>
      <c r="E9" s="2">
        <v>2087464681</v>
      </c>
      <c r="F9" s="2">
        <v>2011491835</v>
      </c>
      <c r="G9" s="2">
        <v>2011491835</v>
      </c>
      <c r="H9" s="2">
        <v>0</v>
      </c>
      <c r="I9" s="2">
        <v>0</v>
      </c>
      <c r="J9" s="2">
        <v>0</v>
      </c>
      <c r="K9" s="2">
        <v>1853743455.5799999</v>
      </c>
      <c r="L9" s="2">
        <v>1853743455.5799999</v>
      </c>
      <c r="M9" s="2">
        <v>157748379.41999999</v>
      </c>
      <c r="N9" s="2">
        <v>157748379.41999999</v>
      </c>
      <c r="O9" s="8">
        <f t="shared" si="0"/>
        <v>0.92157642567810871</v>
      </c>
    </row>
    <row r="10" spans="1:15" x14ac:dyDescent="0.2">
      <c r="A10" t="s">
        <v>3</v>
      </c>
      <c r="B10" t="s">
        <v>16</v>
      </c>
      <c r="C10" t="s">
        <v>17</v>
      </c>
      <c r="D10" t="s">
        <v>2</v>
      </c>
      <c r="E10" s="2">
        <v>603845821</v>
      </c>
      <c r="F10" s="2">
        <v>573122364</v>
      </c>
      <c r="G10" s="2">
        <v>573122364</v>
      </c>
      <c r="H10" s="2">
        <v>0</v>
      </c>
      <c r="I10" s="2">
        <v>0</v>
      </c>
      <c r="J10" s="2">
        <v>0</v>
      </c>
      <c r="K10" s="2">
        <v>499017465.85000002</v>
      </c>
      <c r="L10" s="2">
        <v>499017465.85000002</v>
      </c>
      <c r="M10" s="2">
        <v>74104898.150000006</v>
      </c>
      <c r="N10" s="2">
        <v>74104898.150000006</v>
      </c>
      <c r="O10" s="8">
        <f t="shared" si="0"/>
        <v>0.87069969206436348</v>
      </c>
    </row>
    <row r="11" spans="1:15" x14ac:dyDescent="0.2">
      <c r="A11" t="s">
        <v>3</v>
      </c>
      <c r="B11" t="s">
        <v>18</v>
      </c>
      <c r="C11" t="s">
        <v>19</v>
      </c>
      <c r="D11" t="s">
        <v>2</v>
      </c>
      <c r="E11" s="2">
        <v>787324937</v>
      </c>
      <c r="F11" s="2">
        <v>751792427</v>
      </c>
      <c r="G11" s="2">
        <v>751792427</v>
      </c>
      <c r="H11" s="2">
        <v>0</v>
      </c>
      <c r="I11" s="2">
        <v>0</v>
      </c>
      <c r="J11" s="2">
        <v>0</v>
      </c>
      <c r="K11" s="2">
        <v>712105640.13</v>
      </c>
      <c r="L11" s="2">
        <v>712105640.13</v>
      </c>
      <c r="M11" s="2">
        <v>39686786.869999997</v>
      </c>
      <c r="N11" s="2">
        <v>39686786.869999997</v>
      </c>
      <c r="O11" s="8">
        <f t="shared" si="0"/>
        <v>0.94721044606904503</v>
      </c>
    </row>
    <row r="12" spans="1:15" x14ac:dyDescent="0.2">
      <c r="A12" t="s">
        <v>3</v>
      </c>
      <c r="B12" t="s">
        <v>20</v>
      </c>
      <c r="C12" t="s">
        <v>21</v>
      </c>
      <c r="D12" t="s">
        <v>2</v>
      </c>
      <c r="E12" s="2">
        <v>278112939</v>
      </c>
      <c r="F12" s="2">
        <v>272847844</v>
      </c>
      <c r="G12" s="2">
        <v>272847844</v>
      </c>
      <c r="H12" s="2">
        <v>0</v>
      </c>
      <c r="I12" s="2">
        <v>0</v>
      </c>
      <c r="J12" s="2">
        <v>0</v>
      </c>
      <c r="K12" s="2">
        <v>251506576.52000001</v>
      </c>
      <c r="L12" s="2">
        <v>251506576.52000001</v>
      </c>
      <c r="M12" s="2">
        <v>21341267.48</v>
      </c>
      <c r="N12" s="2">
        <v>21341267.48</v>
      </c>
      <c r="O12" s="8">
        <f t="shared" si="0"/>
        <v>0.92178326510800657</v>
      </c>
    </row>
    <row r="13" spans="1:15" x14ac:dyDescent="0.2">
      <c r="A13" t="s">
        <v>3</v>
      </c>
      <c r="B13" t="s">
        <v>22</v>
      </c>
      <c r="C13" t="s">
        <v>23</v>
      </c>
      <c r="D13" t="s">
        <v>2</v>
      </c>
      <c r="E13" s="2">
        <v>244643128</v>
      </c>
      <c r="F13" s="2">
        <v>244643128</v>
      </c>
      <c r="G13" s="2">
        <v>244643128</v>
      </c>
      <c r="H13" s="2">
        <v>0</v>
      </c>
      <c r="I13" s="2">
        <v>0</v>
      </c>
      <c r="J13" s="2">
        <v>0</v>
      </c>
      <c r="K13" s="2">
        <v>239124201.94999999</v>
      </c>
      <c r="L13" s="2">
        <v>239124201.94999999</v>
      </c>
      <c r="M13" s="2">
        <v>5518926.0499999998</v>
      </c>
      <c r="N13" s="2">
        <v>5518926.0499999998</v>
      </c>
      <c r="O13" s="8">
        <f t="shared" si="0"/>
        <v>0.97744091119534737</v>
      </c>
    </row>
    <row r="14" spans="1:15" x14ac:dyDescent="0.2">
      <c r="A14" t="s">
        <v>3</v>
      </c>
      <c r="B14" t="s">
        <v>24</v>
      </c>
      <c r="C14" t="s">
        <v>25</v>
      </c>
      <c r="D14" t="s">
        <v>2</v>
      </c>
      <c r="E14" s="2">
        <v>173537856</v>
      </c>
      <c r="F14" s="2">
        <v>169086072</v>
      </c>
      <c r="G14" s="2">
        <v>169086072</v>
      </c>
      <c r="H14" s="2">
        <v>0</v>
      </c>
      <c r="I14" s="2">
        <v>0</v>
      </c>
      <c r="J14" s="2">
        <v>0</v>
      </c>
      <c r="K14" s="2">
        <v>151989571.13</v>
      </c>
      <c r="L14" s="2">
        <v>151989571.13</v>
      </c>
      <c r="M14" s="2">
        <v>17096500.870000001</v>
      </c>
      <c r="N14" s="2">
        <v>17096500.870000001</v>
      </c>
      <c r="O14" s="8">
        <f t="shared" si="0"/>
        <v>0.89888876908797077</v>
      </c>
    </row>
    <row r="15" spans="1:15" x14ac:dyDescent="0.2">
      <c r="A15" t="s">
        <v>3</v>
      </c>
      <c r="B15" t="s">
        <v>26</v>
      </c>
      <c r="C15" t="s">
        <v>27</v>
      </c>
      <c r="D15" t="s">
        <v>2</v>
      </c>
      <c r="E15" s="2">
        <v>325712120</v>
      </c>
      <c r="F15" s="2">
        <v>319551958</v>
      </c>
      <c r="G15" s="2">
        <v>319551958</v>
      </c>
      <c r="H15" s="2">
        <v>0</v>
      </c>
      <c r="I15" s="2">
        <v>0</v>
      </c>
      <c r="J15" s="2">
        <v>0</v>
      </c>
      <c r="K15" s="2">
        <v>296139893</v>
      </c>
      <c r="L15" s="2">
        <v>296139893</v>
      </c>
      <c r="M15" s="2">
        <v>23412065</v>
      </c>
      <c r="N15" s="2">
        <v>23412065</v>
      </c>
      <c r="O15" s="8">
        <f t="shared" si="0"/>
        <v>0.92673471586113709</v>
      </c>
    </row>
    <row r="16" spans="1:15" x14ac:dyDescent="0.2">
      <c r="A16" t="s">
        <v>3</v>
      </c>
      <c r="B16" t="s">
        <v>28</v>
      </c>
      <c r="C16" t="s">
        <v>29</v>
      </c>
      <c r="D16" t="s">
        <v>2</v>
      </c>
      <c r="E16" s="2">
        <v>309008934</v>
      </c>
      <c r="F16" s="2">
        <v>303164678</v>
      </c>
      <c r="G16" s="2">
        <v>303164678</v>
      </c>
      <c r="H16" s="2">
        <v>0</v>
      </c>
      <c r="I16" s="2">
        <v>0</v>
      </c>
      <c r="J16" s="2">
        <v>0</v>
      </c>
      <c r="K16" s="2">
        <v>280969353</v>
      </c>
      <c r="L16" s="2">
        <v>280969353</v>
      </c>
      <c r="M16" s="2">
        <v>22195325</v>
      </c>
      <c r="N16" s="2">
        <v>22195325</v>
      </c>
      <c r="O16" s="8">
        <f t="shared" si="0"/>
        <v>0.92678789248660431</v>
      </c>
    </row>
    <row r="17" spans="1:15" x14ac:dyDescent="0.2">
      <c r="A17" t="s">
        <v>3</v>
      </c>
      <c r="B17" t="s">
        <v>30</v>
      </c>
      <c r="C17" t="s">
        <v>31</v>
      </c>
      <c r="D17" t="s">
        <v>2</v>
      </c>
      <c r="E17" s="2">
        <v>16703186</v>
      </c>
      <c r="F17" s="2">
        <v>16387280</v>
      </c>
      <c r="G17" s="2">
        <v>16387280</v>
      </c>
      <c r="H17" s="2">
        <v>0</v>
      </c>
      <c r="I17" s="2">
        <v>0</v>
      </c>
      <c r="J17" s="2">
        <v>0</v>
      </c>
      <c r="K17" s="2">
        <v>15170540</v>
      </c>
      <c r="L17" s="2">
        <v>15170540</v>
      </c>
      <c r="M17" s="2">
        <v>1216740</v>
      </c>
      <c r="N17" s="2">
        <v>1216740</v>
      </c>
      <c r="O17" s="8">
        <f t="shared" si="0"/>
        <v>0.92575094829648363</v>
      </c>
    </row>
    <row r="18" spans="1:15" x14ac:dyDescent="0.2">
      <c r="A18" t="s">
        <v>3</v>
      </c>
      <c r="B18" t="s">
        <v>32</v>
      </c>
      <c r="C18" t="s">
        <v>33</v>
      </c>
      <c r="D18" t="s">
        <v>2</v>
      </c>
      <c r="E18" s="2">
        <v>448613583</v>
      </c>
      <c r="F18" s="2">
        <v>443846014</v>
      </c>
      <c r="G18" s="2">
        <v>443846014</v>
      </c>
      <c r="H18" s="2">
        <v>0</v>
      </c>
      <c r="I18" s="2">
        <v>0</v>
      </c>
      <c r="J18" s="2">
        <v>0</v>
      </c>
      <c r="K18" s="2">
        <v>410706034</v>
      </c>
      <c r="L18" s="2">
        <v>410706034</v>
      </c>
      <c r="M18" s="2">
        <v>33139980</v>
      </c>
      <c r="N18" s="2">
        <v>33139980</v>
      </c>
      <c r="O18" s="8">
        <f t="shared" si="0"/>
        <v>0.92533451027004154</v>
      </c>
    </row>
    <row r="19" spans="1:15" x14ac:dyDescent="0.2">
      <c r="A19" t="s">
        <v>3</v>
      </c>
      <c r="B19" t="s">
        <v>34</v>
      </c>
      <c r="C19" t="s">
        <v>35</v>
      </c>
      <c r="D19" t="s">
        <v>2</v>
      </c>
      <c r="E19" s="2">
        <v>181062532</v>
      </c>
      <c r="F19" s="2">
        <v>177638114</v>
      </c>
      <c r="G19" s="2">
        <v>177638114</v>
      </c>
      <c r="H19" s="2">
        <v>0</v>
      </c>
      <c r="I19" s="2">
        <v>0</v>
      </c>
      <c r="J19" s="2">
        <v>0</v>
      </c>
      <c r="K19" s="2">
        <v>163726555</v>
      </c>
      <c r="L19" s="2">
        <v>163726555</v>
      </c>
      <c r="M19" s="2">
        <v>13911559</v>
      </c>
      <c r="N19" s="2">
        <v>13911559</v>
      </c>
      <c r="O19" s="8">
        <f t="shared" si="0"/>
        <v>0.92168595642712126</v>
      </c>
    </row>
    <row r="20" spans="1:15" x14ac:dyDescent="0.2">
      <c r="A20" t="s">
        <v>3</v>
      </c>
      <c r="B20" t="s">
        <v>36</v>
      </c>
      <c r="C20" t="s">
        <v>37</v>
      </c>
      <c r="D20" t="s">
        <v>2</v>
      </c>
      <c r="E20" s="2">
        <v>100219114</v>
      </c>
      <c r="F20" s="2">
        <v>98323680</v>
      </c>
      <c r="G20" s="2">
        <v>98323680</v>
      </c>
      <c r="H20" s="2">
        <v>0</v>
      </c>
      <c r="I20" s="2">
        <v>0</v>
      </c>
      <c r="J20" s="2">
        <v>0</v>
      </c>
      <c r="K20" s="2">
        <v>91023038</v>
      </c>
      <c r="L20" s="2">
        <v>91023038</v>
      </c>
      <c r="M20" s="2">
        <v>7300642</v>
      </c>
      <c r="N20" s="2">
        <v>7300642</v>
      </c>
      <c r="O20" s="8">
        <f t="shared" si="0"/>
        <v>0.92574889385751225</v>
      </c>
    </row>
    <row r="21" spans="1:15" x14ac:dyDescent="0.2">
      <c r="A21" t="s">
        <v>3</v>
      </c>
      <c r="B21" t="s">
        <v>38</v>
      </c>
      <c r="C21" t="s">
        <v>39</v>
      </c>
      <c r="D21" t="s">
        <v>2</v>
      </c>
      <c r="E21" s="2">
        <v>50109557</v>
      </c>
      <c r="F21" s="2">
        <v>49161840</v>
      </c>
      <c r="G21" s="2">
        <v>49161840</v>
      </c>
      <c r="H21" s="2">
        <v>0</v>
      </c>
      <c r="I21" s="2">
        <v>0</v>
      </c>
      <c r="J21" s="2">
        <v>0</v>
      </c>
      <c r="K21" s="2">
        <v>45511459</v>
      </c>
      <c r="L21" s="2">
        <v>45511459</v>
      </c>
      <c r="M21" s="2">
        <v>3650381</v>
      </c>
      <c r="N21" s="2">
        <v>3650381</v>
      </c>
      <c r="O21" s="8">
        <f t="shared" si="0"/>
        <v>0.92574767339871733</v>
      </c>
    </row>
    <row r="22" spans="1:15" x14ac:dyDescent="0.2">
      <c r="A22" t="s">
        <v>3</v>
      </c>
      <c r="B22" t="s">
        <v>40</v>
      </c>
      <c r="C22" t="s">
        <v>41</v>
      </c>
      <c r="D22" t="s">
        <v>2</v>
      </c>
      <c r="E22" s="2">
        <v>117222380</v>
      </c>
      <c r="F22" s="2">
        <v>118722380</v>
      </c>
      <c r="G22" s="2">
        <v>118722380</v>
      </c>
      <c r="H22" s="2">
        <v>0</v>
      </c>
      <c r="I22" s="2">
        <v>0</v>
      </c>
      <c r="J22" s="2">
        <v>0</v>
      </c>
      <c r="K22" s="2">
        <v>110444982</v>
      </c>
      <c r="L22" s="2">
        <v>110444982</v>
      </c>
      <c r="M22" s="2">
        <v>8277398</v>
      </c>
      <c r="N22" s="2">
        <v>8277398</v>
      </c>
      <c r="O22" s="8">
        <f t="shared" si="0"/>
        <v>0.93027937950704831</v>
      </c>
    </row>
    <row r="23" spans="1:15" x14ac:dyDescent="0.2">
      <c r="A23" s="4" t="s">
        <v>3</v>
      </c>
      <c r="B23" s="4" t="s">
        <v>42</v>
      </c>
      <c r="C23" s="4" t="s">
        <v>43</v>
      </c>
      <c r="D23" s="4" t="s">
        <v>2</v>
      </c>
      <c r="E23" s="5">
        <v>478436600</v>
      </c>
      <c r="F23" s="5">
        <v>377031600</v>
      </c>
      <c r="G23" s="5">
        <v>377031600</v>
      </c>
      <c r="H23" s="5">
        <v>40162.5</v>
      </c>
      <c r="I23" s="5">
        <v>0</v>
      </c>
      <c r="J23" s="5">
        <v>0</v>
      </c>
      <c r="K23" s="5">
        <v>329012579.69999999</v>
      </c>
      <c r="L23" s="5">
        <v>277116436.25</v>
      </c>
      <c r="M23" s="5">
        <v>47978857.799999997</v>
      </c>
      <c r="N23" s="5">
        <v>47978857.799999997</v>
      </c>
      <c r="O23" s="8">
        <f t="shared" si="0"/>
        <v>0.8726392686979022</v>
      </c>
    </row>
    <row r="24" spans="1:15" x14ac:dyDescent="0.2">
      <c r="A24" t="s">
        <v>3</v>
      </c>
      <c r="B24" t="s">
        <v>44</v>
      </c>
      <c r="C24" t="s">
        <v>45</v>
      </c>
      <c r="D24" t="s">
        <v>2</v>
      </c>
      <c r="E24" s="2">
        <v>260400000</v>
      </c>
      <c r="F24" s="2">
        <v>255700000</v>
      </c>
      <c r="G24" s="2">
        <v>255700000</v>
      </c>
      <c r="H24" s="2">
        <v>0</v>
      </c>
      <c r="I24" s="2">
        <v>0</v>
      </c>
      <c r="J24" s="2">
        <v>0</v>
      </c>
      <c r="K24" s="2">
        <v>255603846.58000001</v>
      </c>
      <c r="L24" s="2">
        <v>212470684.56</v>
      </c>
      <c r="M24" s="2">
        <v>96153.42</v>
      </c>
      <c r="N24" s="2">
        <v>96153.42</v>
      </c>
      <c r="O24" s="8">
        <f t="shared" si="0"/>
        <v>0.99962396003128673</v>
      </c>
    </row>
    <row r="25" spans="1:15" x14ac:dyDescent="0.2">
      <c r="A25" t="s">
        <v>3</v>
      </c>
      <c r="B25" t="s">
        <v>46</v>
      </c>
      <c r="C25" t="s">
        <v>47</v>
      </c>
      <c r="D25" t="s">
        <v>2</v>
      </c>
      <c r="E25" s="2">
        <v>260400000</v>
      </c>
      <c r="F25" s="2">
        <v>255700000</v>
      </c>
      <c r="G25" s="2">
        <v>255700000</v>
      </c>
      <c r="H25" s="2">
        <v>0</v>
      </c>
      <c r="I25" s="2">
        <v>0</v>
      </c>
      <c r="J25" s="2">
        <v>0</v>
      </c>
      <c r="K25" s="2">
        <v>255603846.58000001</v>
      </c>
      <c r="L25" s="2">
        <v>212470684.56</v>
      </c>
      <c r="M25" s="2">
        <v>96153.42</v>
      </c>
      <c r="N25" s="2">
        <v>96153.42</v>
      </c>
      <c r="O25" s="8">
        <f t="shared" si="0"/>
        <v>0.99962396003128673</v>
      </c>
    </row>
    <row r="26" spans="1:15" x14ac:dyDescent="0.2">
      <c r="A26" t="s">
        <v>3</v>
      </c>
      <c r="B26" t="s">
        <v>48</v>
      </c>
      <c r="C26" t="s">
        <v>49</v>
      </c>
      <c r="D26" t="s">
        <v>2</v>
      </c>
      <c r="E26" s="2">
        <v>88881600</v>
      </c>
      <c r="F26" s="2">
        <v>93881600</v>
      </c>
      <c r="G26" s="2">
        <v>93881600</v>
      </c>
      <c r="H26" s="2">
        <v>40162.5</v>
      </c>
      <c r="I26" s="2">
        <v>0</v>
      </c>
      <c r="J26" s="2">
        <v>0</v>
      </c>
      <c r="K26" s="2">
        <v>52598943.399999999</v>
      </c>
      <c r="L26" s="2">
        <v>45321781.82</v>
      </c>
      <c r="M26" s="2">
        <v>41242494.100000001</v>
      </c>
      <c r="N26" s="2">
        <v>41242494.100000001</v>
      </c>
      <c r="O26" s="8">
        <f t="shared" si="0"/>
        <v>0.5602689280966664</v>
      </c>
    </row>
    <row r="27" spans="1:15" x14ac:dyDescent="0.2">
      <c r="A27" t="s">
        <v>3</v>
      </c>
      <c r="B27" t="s">
        <v>50</v>
      </c>
      <c r="C27" t="s">
        <v>51</v>
      </c>
      <c r="D27" t="s">
        <v>2</v>
      </c>
      <c r="E27" s="2">
        <v>6429000</v>
      </c>
      <c r="F27" s="2">
        <v>6429000</v>
      </c>
      <c r="G27" s="2">
        <v>6429000</v>
      </c>
      <c r="H27" s="2">
        <v>0</v>
      </c>
      <c r="I27" s="2">
        <v>0</v>
      </c>
      <c r="J27" s="2">
        <v>0</v>
      </c>
      <c r="K27" s="2">
        <v>5273494</v>
      </c>
      <c r="L27" s="2">
        <v>4752591</v>
      </c>
      <c r="M27" s="2">
        <v>1155506</v>
      </c>
      <c r="N27" s="2">
        <v>1155506</v>
      </c>
      <c r="O27" s="8">
        <f t="shared" si="0"/>
        <v>0.82026660444859234</v>
      </c>
    </row>
    <row r="28" spans="1:15" x14ac:dyDescent="0.2">
      <c r="A28" t="s">
        <v>3</v>
      </c>
      <c r="B28" t="s">
        <v>52</v>
      </c>
      <c r="C28" t="s">
        <v>53</v>
      </c>
      <c r="D28" t="s">
        <v>2</v>
      </c>
      <c r="E28" s="2">
        <v>36002400</v>
      </c>
      <c r="F28" s="2">
        <v>41002400</v>
      </c>
      <c r="G28" s="2">
        <v>41002400</v>
      </c>
      <c r="H28" s="2">
        <v>0</v>
      </c>
      <c r="I28" s="2">
        <v>0</v>
      </c>
      <c r="J28" s="2">
        <v>0</v>
      </c>
      <c r="K28" s="2">
        <v>31858660</v>
      </c>
      <c r="L28" s="2">
        <v>29758740</v>
      </c>
      <c r="M28" s="2">
        <v>9143740</v>
      </c>
      <c r="N28" s="2">
        <v>9143740</v>
      </c>
      <c r="O28" s="8">
        <f t="shared" si="0"/>
        <v>0.77699500517042908</v>
      </c>
    </row>
    <row r="29" spans="1:15" x14ac:dyDescent="0.2">
      <c r="A29" t="s">
        <v>3</v>
      </c>
      <c r="B29" t="s">
        <v>54</v>
      </c>
      <c r="C29" t="s">
        <v>55</v>
      </c>
      <c r="D29" t="s">
        <v>2</v>
      </c>
      <c r="E29" s="2">
        <v>257160</v>
      </c>
      <c r="F29" s="2">
        <v>257160</v>
      </c>
      <c r="G29" s="2">
        <v>257160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257160</v>
      </c>
      <c r="N29" s="2">
        <v>257160</v>
      </c>
      <c r="O29" s="8">
        <f t="shared" si="0"/>
        <v>0</v>
      </c>
    </row>
    <row r="30" spans="1:15" x14ac:dyDescent="0.2">
      <c r="A30" t="s">
        <v>3</v>
      </c>
      <c r="B30" t="s">
        <v>56</v>
      </c>
      <c r="C30" t="s">
        <v>57</v>
      </c>
      <c r="D30" t="s">
        <v>2</v>
      </c>
      <c r="E30" s="2">
        <v>45901440</v>
      </c>
      <c r="F30" s="2">
        <v>45901440</v>
      </c>
      <c r="G30" s="2">
        <v>45901440</v>
      </c>
      <c r="H30" s="2">
        <v>40162.5</v>
      </c>
      <c r="I30" s="2">
        <v>0</v>
      </c>
      <c r="J30" s="2">
        <v>0</v>
      </c>
      <c r="K30" s="2">
        <v>15199544.4</v>
      </c>
      <c r="L30" s="2">
        <v>10567500.82</v>
      </c>
      <c r="M30" s="2">
        <v>30661733.100000001</v>
      </c>
      <c r="N30" s="2">
        <v>30661733.100000001</v>
      </c>
      <c r="O30" s="8">
        <f t="shared" si="0"/>
        <v>0.33113436964069104</v>
      </c>
    </row>
    <row r="31" spans="1:15" x14ac:dyDescent="0.2">
      <c r="A31" t="s">
        <v>3</v>
      </c>
      <c r="B31" t="s">
        <v>58</v>
      </c>
      <c r="C31" t="s">
        <v>59</v>
      </c>
      <c r="D31" t="s">
        <v>2</v>
      </c>
      <c r="E31" s="2">
        <v>291600</v>
      </c>
      <c r="F31" s="2">
        <v>291600</v>
      </c>
      <c r="G31" s="2">
        <v>291600</v>
      </c>
      <c r="H31" s="2">
        <v>0</v>
      </c>
      <c r="I31" s="2">
        <v>0</v>
      </c>
      <c r="J31" s="2">
        <v>0</v>
      </c>
      <c r="K31" s="2">
        <v>267245</v>
      </c>
      <c r="L31" s="2">
        <v>242950</v>
      </c>
      <c r="M31" s="2">
        <v>24355</v>
      </c>
      <c r="N31" s="2">
        <v>24355</v>
      </c>
      <c r="O31" s="8">
        <f t="shared" si="0"/>
        <v>0.91647805212620026</v>
      </c>
    </row>
    <row r="32" spans="1:15" x14ac:dyDescent="0.2">
      <c r="A32" t="s">
        <v>3</v>
      </c>
      <c r="B32" t="s">
        <v>60</v>
      </c>
      <c r="C32" t="s">
        <v>61</v>
      </c>
      <c r="D32" t="s">
        <v>2</v>
      </c>
      <c r="E32" s="2">
        <v>106805000</v>
      </c>
      <c r="F32" s="2">
        <v>1500000</v>
      </c>
      <c r="G32" s="2">
        <v>1500000</v>
      </c>
      <c r="H32" s="2">
        <v>0</v>
      </c>
      <c r="I32" s="2">
        <v>0</v>
      </c>
      <c r="J32" s="2">
        <v>0</v>
      </c>
      <c r="K32" s="2">
        <v>586424.71</v>
      </c>
      <c r="L32" s="2">
        <v>235537.2</v>
      </c>
      <c r="M32" s="2">
        <v>913575.29</v>
      </c>
      <c r="N32" s="2">
        <v>913575.29</v>
      </c>
      <c r="O32" s="8">
        <f t="shared" si="0"/>
        <v>0.39094980666666662</v>
      </c>
    </row>
    <row r="33" spans="1:15" x14ac:dyDescent="0.2">
      <c r="A33" t="s">
        <v>3</v>
      </c>
      <c r="B33" t="s">
        <v>62</v>
      </c>
      <c r="C33" t="s">
        <v>63</v>
      </c>
      <c r="D33" t="s">
        <v>2</v>
      </c>
      <c r="E33" s="2">
        <v>1000000</v>
      </c>
      <c r="F33" s="2">
        <v>1000000</v>
      </c>
      <c r="G33" s="2">
        <v>1000000</v>
      </c>
      <c r="H33" s="2">
        <v>0</v>
      </c>
      <c r="I33" s="2">
        <v>0</v>
      </c>
      <c r="J33" s="2">
        <v>0</v>
      </c>
      <c r="K33" s="2">
        <v>251944.8</v>
      </c>
      <c r="L33" s="2">
        <v>235537.2</v>
      </c>
      <c r="M33" s="2">
        <v>748055.2</v>
      </c>
      <c r="N33" s="2">
        <v>748055.2</v>
      </c>
      <c r="O33" s="8">
        <f t="shared" si="0"/>
        <v>0.25194479999999997</v>
      </c>
    </row>
    <row r="34" spans="1:15" x14ac:dyDescent="0.2">
      <c r="A34" t="s">
        <v>3</v>
      </c>
      <c r="B34" t="s">
        <v>64</v>
      </c>
      <c r="C34" t="s">
        <v>65</v>
      </c>
      <c r="D34" t="s">
        <v>2</v>
      </c>
      <c r="E34" s="2">
        <v>500000</v>
      </c>
      <c r="F34" s="2">
        <v>500000</v>
      </c>
      <c r="G34" s="2">
        <v>500000</v>
      </c>
      <c r="H34" s="2">
        <v>0</v>
      </c>
      <c r="I34" s="2">
        <v>0</v>
      </c>
      <c r="J34" s="2">
        <v>0</v>
      </c>
      <c r="K34" s="2">
        <v>334479.90999999997</v>
      </c>
      <c r="L34" s="2">
        <v>0</v>
      </c>
      <c r="M34" s="2">
        <v>165520.09</v>
      </c>
      <c r="N34" s="2">
        <v>165520.09</v>
      </c>
      <c r="O34" s="8">
        <f t="shared" si="0"/>
        <v>0.66895981999999998</v>
      </c>
    </row>
    <row r="35" spans="1:15" x14ac:dyDescent="0.2">
      <c r="A35" t="s">
        <v>3</v>
      </c>
      <c r="B35" t="s">
        <v>66</v>
      </c>
      <c r="C35" t="s">
        <v>67</v>
      </c>
      <c r="D35" t="s">
        <v>2</v>
      </c>
      <c r="E35" s="2">
        <v>105305000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8">
        <v>0</v>
      </c>
    </row>
    <row r="36" spans="1:15" x14ac:dyDescent="0.2">
      <c r="A36" t="s">
        <v>3</v>
      </c>
      <c r="B36" t="s">
        <v>68</v>
      </c>
      <c r="C36" t="s">
        <v>69</v>
      </c>
      <c r="D36" t="s">
        <v>2</v>
      </c>
      <c r="E36" s="2">
        <v>4150000</v>
      </c>
      <c r="F36" s="2">
        <v>4150000</v>
      </c>
      <c r="G36" s="2">
        <v>4150000</v>
      </c>
      <c r="H36" s="2">
        <v>0</v>
      </c>
      <c r="I36" s="2">
        <v>0</v>
      </c>
      <c r="J36" s="2">
        <v>0</v>
      </c>
      <c r="K36" s="2">
        <v>2661990.84</v>
      </c>
      <c r="L36" s="2">
        <v>2654063.89</v>
      </c>
      <c r="M36" s="2">
        <v>1488009.16</v>
      </c>
      <c r="N36" s="2">
        <v>1488009.16</v>
      </c>
      <c r="O36" s="8">
        <f t="shared" si="0"/>
        <v>0.64144357590361445</v>
      </c>
    </row>
    <row r="37" spans="1:15" x14ac:dyDescent="0.2">
      <c r="A37" t="s">
        <v>3</v>
      </c>
      <c r="B37" t="s">
        <v>70</v>
      </c>
      <c r="C37" t="s">
        <v>71</v>
      </c>
      <c r="D37" t="s">
        <v>2</v>
      </c>
      <c r="E37" s="2">
        <v>1000000</v>
      </c>
      <c r="F37" s="2">
        <v>1000000</v>
      </c>
      <c r="G37" s="2">
        <v>1000000</v>
      </c>
      <c r="H37" s="2">
        <v>0</v>
      </c>
      <c r="I37" s="2">
        <v>0</v>
      </c>
      <c r="J37" s="2">
        <v>0</v>
      </c>
      <c r="K37" s="2">
        <v>450700.5</v>
      </c>
      <c r="L37" s="2">
        <v>450700.5</v>
      </c>
      <c r="M37" s="2">
        <v>549299.5</v>
      </c>
      <c r="N37" s="2">
        <v>549299.5</v>
      </c>
      <c r="O37" s="8">
        <f t="shared" si="0"/>
        <v>0.4507005</v>
      </c>
    </row>
    <row r="38" spans="1:15" x14ac:dyDescent="0.2">
      <c r="A38" t="s">
        <v>3</v>
      </c>
      <c r="B38" t="s">
        <v>72</v>
      </c>
      <c r="C38" t="s">
        <v>73</v>
      </c>
      <c r="D38" t="s">
        <v>2</v>
      </c>
      <c r="E38" s="2">
        <v>3150000</v>
      </c>
      <c r="F38" s="2">
        <v>3150000</v>
      </c>
      <c r="G38" s="2">
        <v>3150000</v>
      </c>
      <c r="H38" s="2">
        <v>0</v>
      </c>
      <c r="I38" s="2">
        <v>0</v>
      </c>
      <c r="J38" s="2">
        <v>0</v>
      </c>
      <c r="K38" s="2">
        <v>2211290.34</v>
      </c>
      <c r="L38" s="2">
        <v>2203363.39</v>
      </c>
      <c r="M38" s="2">
        <v>938709.66</v>
      </c>
      <c r="N38" s="2">
        <v>938709.66</v>
      </c>
      <c r="O38" s="8">
        <f t="shared" si="0"/>
        <v>0.70199693333333324</v>
      </c>
    </row>
    <row r="39" spans="1:15" x14ac:dyDescent="0.2">
      <c r="A39" t="s">
        <v>3</v>
      </c>
      <c r="B39" t="s">
        <v>74</v>
      </c>
      <c r="C39" t="s">
        <v>75</v>
      </c>
      <c r="D39" t="s">
        <v>2</v>
      </c>
      <c r="E39" s="2">
        <v>13000000</v>
      </c>
      <c r="F39" s="2">
        <v>16600000</v>
      </c>
      <c r="G39" s="2">
        <v>16600000</v>
      </c>
      <c r="H39" s="2">
        <v>0</v>
      </c>
      <c r="I39" s="2">
        <v>0</v>
      </c>
      <c r="J39" s="2">
        <v>0</v>
      </c>
      <c r="K39" s="2">
        <v>14477397</v>
      </c>
      <c r="L39" s="2">
        <v>14161437</v>
      </c>
      <c r="M39" s="2">
        <v>2122603</v>
      </c>
      <c r="N39" s="2">
        <v>2122603</v>
      </c>
      <c r="O39" s="8">
        <f t="shared" si="0"/>
        <v>0.87213234939759032</v>
      </c>
    </row>
    <row r="40" spans="1:15" x14ac:dyDescent="0.2">
      <c r="A40" t="s">
        <v>3</v>
      </c>
      <c r="B40" t="s">
        <v>76</v>
      </c>
      <c r="C40" t="s">
        <v>77</v>
      </c>
      <c r="D40" t="s">
        <v>2</v>
      </c>
      <c r="E40" s="2">
        <v>13000000</v>
      </c>
      <c r="F40" s="2">
        <v>16600000</v>
      </c>
      <c r="G40" s="2">
        <v>16600000</v>
      </c>
      <c r="H40" s="2">
        <v>0</v>
      </c>
      <c r="I40" s="2">
        <v>0</v>
      </c>
      <c r="J40" s="2">
        <v>0</v>
      </c>
      <c r="K40" s="2">
        <v>14477397</v>
      </c>
      <c r="L40" s="2">
        <v>14161437</v>
      </c>
      <c r="M40" s="2">
        <v>2122603</v>
      </c>
      <c r="N40" s="2">
        <v>2122603</v>
      </c>
      <c r="O40" s="8">
        <f t="shared" si="0"/>
        <v>0.87213234939759032</v>
      </c>
    </row>
    <row r="41" spans="1:15" x14ac:dyDescent="0.2">
      <c r="A41" t="s">
        <v>3</v>
      </c>
      <c r="B41" t="s">
        <v>78</v>
      </c>
      <c r="C41" t="s">
        <v>79</v>
      </c>
      <c r="D41" t="s">
        <v>2</v>
      </c>
      <c r="E41" s="2">
        <v>5000000</v>
      </c>
      <c r="F41" s="2">
        <v>5000000</v>
      </c>
      <c r="G41" s="2">
        <v>5000000</v>
      </c>
      <c r="H41" s="2">
        <v>0</v>
      </c>
      <c r="I41" s="2">
        <v>0</v>
      </c>
      <c r="J41" s="2">
        <v>0</v>
      </c>
      <c r="K41" s="2">
        <v>3083977.17</v>
      </c>
      <c r="L41" s="2">
        <v>2272931.7799999998</v>
      </c>
      <c r="M41" s="2">
        <v>1916022.83</v>
      </c>
      <c r="N41" s="2">
        <v>1916022.83</v>
      </c>
      <c r="O41" s="8">
        <f t="shared" si="0"/>
        <v>0.61679543400000003</v>
      </c>
    </row>
    <row r="42" spans="1:15" x14ac:dyDescent="0.2">
      <c r="A42" t="s">
        <v>3</v>
      </c>
      <c r="B42" t="s">
        <v>80</v>
      </c>
      <c r="C42" t="s">
        <v>81</v>
      </c>
      <c r="D42" t="s">
        <v>2</v>
      </c>
      <c r="E42" s="2">
        <v>3500000</v>
      </c>
      <c r="F42" s="2">
        <v>3500000</v>
      </c>
      <c r="G42" s="2">
        <v>3500000</v>
      </c>
      <c r="H42" s="2">
        <v>0</v>
      </c>
      <c r="I42" s="2">
        <v>0</v>
      </c>
      <c r="J42" s="2">
        <v>0</v>
      </c>
      <c r="K42" s="2">
        <v>2681245.17</v>
      </c>
      <c r="L42" s="2">
        <v>1870199.78</v>
      </c>
      <c r="M42" s="2">
        <v>818754.83</v>
      </c>
      <c r="N42" s="2">
        <v>818754.83</v>
      </c>
      <c r="O42" s="8">
        <f t="shared" si="0"/>
        <v>0.76607004857142857</v>
      </c>
    </row>
    <row r="43" spans="1:15" x14ac:dyDescent="0.2">
      <c r="A43" t="s">
        <v>3</v>
      </c>
      <c r="B43" t="s">
        <v>82</v>
      </c>
      <c r="C43" t="s">
        <v>83</v>
      </c>
      <c r="D43" t="s">
        <v>2</v>
      </c>
      <c r="E43" s="2">
        <v>1000000</v>
      </c>
      <c r="F43" s="2">
        <v>1000000</v>
      </c>
      <c r="G43" s="2">
        <v>1000000</v>
      </c>
      <c r="H43" s="2">
        <v>0</v>
      </c>
      <c r="I43" s="2">
        <v>0</v>
      </c>
      <c r="J43" s="2">
        <v>0</v>
      </c>
      <c r="K43" s="2">
        <v>402732</v>
      </c>
      <c r="L43" s="2">
        <v>402732</v>
      </c>
      <c r="M43" s="2">
        <v>597268</v>
      </c>
      <c r="N43" s="2">
        <v>597268</v>
      </c>
      <c r="O43" s="8">
        <f t="shared" si="0"/>
        <v>0.40273199999999998</v>
      </c>
    </row>
    <row r="44" spans="1:15" x14ac:dyDescent="0.2">
      <c r="A44" t="s">
        <v>3</v>
      </c>
      <c r="B44" t="s">
        <v>84</v>
      </c>
      <c r="C44" t="s">
        <v>85</v>
      </c>
      <c r="D44" t="s">
        <v>2</v>
      </c>
      <c r="E44" s="2">
        <v>500000</v>
      </c>
      <c r="F44" s="2">
        <v>500000</v>
      </c>
      <c r="G44" s="2">
        <v>500000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500000</v>
      </c>
      <c r="N44" s="2">
        <v>500000</v>
      </c>
      <c r="O44" s="8">
        <f t="shared" si="0"/>
        <v>0</v>
      </c>
    </row>
    <row r="45" spans="1:15" x14ac:dyDescent="0.2">
      <c r="A45" t="s">
        <v>3</v>
      </c>
      <c r="B45" t="s">
        <v>86</v>
      </c>
      <c r="C45" t="s">
        <v>87</v>
      </c>
      <c r="D45" t="s">
        <v>2</v>
      </c>
      <c r="E45" s="2">
        <v>200000</v>
      </c>
      <c r="F45" s="2">
        <v>200000</v>
      </c>
      <c r="G45" s="2">
        <v>200000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200000</v>
      </c>
      <c r="N45" s="2">
        <v>200000</v>
      </c>
      <c r="O45" s="8">
        <f t="shared" si="0"/>
        <v>0</v>
      </c>
    </row>
    <row r="46" spans="1:15" x14ac:dyDescent="0.2">
      <c r="A46" t="s">
        <v>3</v>
      </c>
      <c r="B46" t="s">
        <v>88</v>
      </c>
      <c r="C46" t="s">
        <v>89</v>
      </c>
      <c r="D46" t="s">
        <v>2</v>
      </c>
      <c r="E46" s="2">
        <v>200000</v>
      </c>
      <c r="F46" s="2">
        <v>200000</v>
      </c>
      <c r="G46" s="2">
        <v>200000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200000</v>
      </c>
      <c r="N46" s="2">
        <v>200000</v>
      </c>
      <c r="O46" s="8">
        <f t="shared" si="0"/>
        <v>0</v>
      </c>
    </row>
    <row r="47" spans="1:15" x14ac:dyDescent="0.2">
      <c r="A47" s="4" t="s">
        <v>3</v>
      </c>
      <c r="B47" s="4" t="s">
        <v>90</v>
      </c>
      <c r="C47" s="4" t="s">
        <v>91</v>
      </c>
      <c r="D47" s="4" t="s">
        <v>2</v>
      </c>
      <c r="E47" s="5">
        <v>22210900</v>
      </c>
      <c r="F47" s="5">
        <v>22210900</v>
      </c>
      <c r="G47" s="5">
        <v>22210900</v>
      </c>
      <c r="H47" s="5">
        <v>0</v>
      </c>
      <c r="I47" s="5">
        <v>0</v>
      </c>
      <c r="J47" s="5">
        <v>0</v>
      </c>
      <c r="K47" s="5">
        <v>11824728.060000001</v>
      </c>
      <c r="L47" s="5">
        <v>10337278.369999999</v>
      </c>
      <c r="M47" s="5">
        <v>10386171.939999999</v>
      </c>
      <c r="N47" s="5">
        <v>10386171.939999999</v>
      </c>
      <c r="O47" s="8">
        <f t="shared" si="0"/>
        <v>0.53238401235429456</v>
      </c>
    </row>
    <row r="48" spans="1:15" x14ac:dyDescent="0.2">
      <c r="A48" t="s">
        <v>3</v>
      </c>
      <c r="B48" t="s">
        <v>92</v>
      </c>
      <c r="C48" t="s">
        <v>93</v>
      </c>
      <c r="D48" t="s">
        <v>2</v>
      </c>
      <c r="E48" s="2">
        <v>3040000</v>
      </c>
      <c r="F48" s="2">
        <v>3440000</v>
      </c>
      <c r="G48" s="2">
        <v>3440000</v>
      </c>
      <c r="H48" s="2">
        <v>0</v>
      </c>
      <c r="I48" s="2">
        <v>0</v>
      </c>
      <c r="J48" s="2">
        <v>0</v>
      </c>
      <c r="K48" s="2">
        <v>2676616.65</v>
      </c>
      <c r="L48" s="2">
        <v>2525070.67</v>
      </c>
      <c r="M48" s="2">
        <v>763383.35</v>
      </c>
      <c r="N48" s="2">
        <v>763383.35</v>
      </c>
      <c r="O48" s="8">
        <f t="shared" si="0"/>
        <v>0.77808623546511624</v>
      </c>
    </row>
    <row r="49" spans="1:18" x14ac:dyDescent="0.2">
      <c r="A49" t="s">
        <v>3</v>
      </c>
      <c r="B49" t="s">
        <v>94</v>
      </c>
      <c r="C49" t="s">
        <v>95</v>
      </c>
      <c r="D49" t="s">
        <v>2</v>
      </c>
      <c r="E49" s="2">
        <v>1440000</v>
      </c>
      <c r="F49" s="2">
        <v>1440000</v>
      </c>
      <c r="G49" s="2">
        <v>1440000</v>
      </c>
      <c r="H49" s="2">
        <v>0</v>
      </c>
      <c r="I49" s="2">
        <v>0</v>
      </c>
      <c r="J49" s="2">
        <v>0</v>
      </c>
      <c r="K49" s="2">
        <v>1220023</v>
      </c>
      <c r="L49" s="2">
        <v>1161023</v>
      </c>
      <c r="M49" s="2">
        <v>219977</v>
      </c>
      <c r="N49" s="2">
        <v>219977</v>
      </c>
      <c r="O49" s="8">
        <f t="shared" si="0"/>
        <v>0.84723819444444448</v>
      </c>
    </row>
    <row r="50" spans="1:18" x14ac:dyDescent="0.2">
      <c r="A50" t="s">
        <v>3</v>
      </c>
      <c r="B50" t="s">
        <v>96</v>
      </c>
      <c r="C50" t="s">
        <v>97</v>
      </c>
      <c r="D50" t="s">
        <v>2</v>
      </c>
      <c r="E50" s="2">
        <v>1000000</v>
      </c>
      <c r="F50" s="2">
        <v>1000000</v>
      </c>
      <c r="G50" s="2">
        <v>1000000</v>
      </c>
      <c r="H50" s="2">
        <v>0</v>
      </c>
      <c r="I50" s="2">
        <v>0</v>
      </c>
      <c r="J50" s="2">
        <v>0</v>
      </c>
      <c r="K50" s="2">
        <v>749329.82</v>
      </c>
      <c r="L50" s="2">
        <v>749329.82</v>
      </c>
      <c r="M50" s="2">
        <v>250670.18</v>
      </c>
      <c r="N50" s="2">
        <v>250670.18</v>
      </c>
      <c r="O50" s="11">
        <f t="shared" si="0"/>
        <v>0.74932981999999992</v>
      </c>
    </row>
    <row r="51" spans="1:18" x14ac:dyDescent="0.2">
      <c r="A51" t="s">
        <v>3</v>
      </c>
      <c r="B51" t="s">
        <v>98</v>
      </c>
      <c r="C51" t="s">
        <v>99</v>
      </c>
      <c r="D51" t="s">
        <v>2</v>
      </c>
      <c r="E51" s="2">
        <v>600000</v>
      </c>
      <c r="F51" s="2">
        <v>1000000</v>
      </c>
      <c r="G51" s="2">
        <v>1000000</v>
      </c>
      <c r="H51" s="2">
        <v>0</v>
      </c>
      <c r="I51" s="2">
        <v>0</v>
      </c>
      <c r="J51" s="2">
        <v>0</v>
      </c>
      <c r="K51" s="2">
        <v>707263.83</v>
      </c>
      <c r="L51" s="2">
        <v>614717.85</v>
      </c>
      <c r="M51" s="2">
        <v>292736.17</v>
      </c>
      <c r="N51" s="2">
        <v>292736.17</v>
      </c>
      <c r="O51" s="11">
        <f t="shared" si="0"/>
        <v>0.70726382999999993</v>
      </c>
    </row>
    <row r="52" spans="1:18" x14ac:dyDescent="0.2">
      <c r="A52" t="s">
        <v>3</v>
      </c>
      <c r="B52" t="s">
        <v>100</v>
      </c>
      <c r="C52" t="s">
        <v>101</v>
      </c>
      <c r="D52" t="s">
        <v>2</v>
      </c>
      <c r="E52" s="2">
        <v>2050900</v>
      </c>
      <c r="F52" s="2">
        <v>2050900</v>
      </c>
      <c r="G52" s="2">
        <v>2050900</v>
      </c>
      <c r="H52" s="2">
        <v>0</v>
      </c>
      <c r="I52" s="2">
        <v>0</v>
      </c>
      <c r="J52" s="2">
        <v>0</v>
      </c>
      <c r="K52" s="2">
        <v>1213808.45</v>
      </c>
      <c r="L52" s="2">
        <v>676180.7</v>
      </c>
      <c r="M52" s="2">
        <v>837091.55</v>
      </c>
      <c r="N52" s="2">
        <v>837091.55</v>
      </c>
      <c r="O52" s="8">
        <f t="shared" si="0"/>
        <v>0.59184184991954747</v>
      </c>
    </row>
    <row r="53" spans="1:18" x14ac:dyDescent="0.2">
      <c r="A53" t="s">
        <v>3</v>
      </c>
      <c r="B53" t="s">
        <v>102</v>
      </c>
      <c r="C53" t="s">
        <v>103</v>
      </c>
      <c r="D53" t="s">
        <v>2</v>
      </c>
      <c r="E53" s="2">
        <v>700900</v>
      </c>
      <c r="F53" s="2">
        <v>700900</v>
      </c>
      <c r="G53" s="2">
        <v>700900</v>
      </c>
      <c r="H53" s="2">
        <v>0</v>
      </c>
      <c r="I53" s="2">
        <v>0</v>
      </c>
      <c r="J53" s="2">
        <v>0</v>
      </c>
      <c r="K53" s="2">
        <v>179839.5</v>
      </c>
      <c r="L53" s="2">
        <v>179839.5</v>
      </c>
      <c r="M53" s="2">
        <v>521060.5</v>
      </c>
      <c r="N53" s="2">
        <v>521060.5</v>
      </c>
      <c r="O53" s="9">
        <f t="shared" si="0"/>
        <v>0.256583678128121</v>
      </c>
      <c r="Q53" s="4"/>
      <c r="R53" t="s">
        <v>189</v>
      </c>
    </row>
    <row r="54" spans="1:18" x14ac:dyDescent="0.2">
      <c r="A54" t="s">
        <v>3</v>
      </c>
      <c r="B54" t="s">
        <v>104</v>
      </c>
      <c r="C54" t="s">
        <v>105</v>
      </c>
      <c r="D54" t="s">
        <v>2</v>
      </c>
      <c r="E54" s="2">
        <v>1250000</v>
      </c>
      <c r="F54" s="2">
        <v>1250000</v>
      </c>
      <c r="G54" s="2">
        <v>1250000</v>
      </c>
      <c r="H54" s="2">
        <v>0</v>
      </c>
      <c r="I54" s="2">
        <v>0</v>
      </c>
      <c r="J54" s="2">
        <v>0</v>
      </c>
      <c r="K54" s="2">
        <v>985943.95</v>
      </c>
      <c r="L54" s="2">
        <v>464701.2</v>
      </c>
      <c r="M54" s="2">
        <v>264056.05</v>
      </c>
      <c r="N54" s="2">
        <v>264056.05</v>
      </c>
      <c r="O54" s="8">
        <f t="shared" si="0"/>
        <v>0.78875516000000001</v>
      </c>
      <c r="Q54" s="10"/>
      <c r="R54" t="s">
        <v>191</v>
      </c>
    </row>
    <row r="55" spans="1:18" x14ac:dyDescent="0.2">
      <c r="A55" t="s">
        <v>3</v>
      </c>
      <c r="B55" t="s">
        <v>106</v>
      </c>
      <c r="C55" t="s">
        <v>107</v>
      </c>
      <c r="D55" t="s">
        <v>2</v>
      </c>
      <c r="E55" s="2">
        <v>100000</v>
      </c>
      <c r="F55" s="2">
        <v>100000</v>
      </c>
      <c r="G55" s="2">
        <v>100000</v>
      </c>
      <c r="H55" s="2">
        <v>0</v>
      </c>
      <c r="I55" s="2">
        <v>0</v>
      </c>
      <c r="J55" s="2">
        <v>0</v>
      </c>
      <c r="K55" s="2">
        <v>48025</v>
      </c>
      <c r="L55" s="2">
        <v>31640</v>
      </c>
      <c r="M55" s="2">
        <v>51975</v>
      </c>
      <c r="N55" s="2">
        <v>51975</v>
      </c>
      <c r="O55" s="8">
        <f t="shared" si="0"/>
        <v>0.48025000000000001</v>
      </c>
    </row>
    <row r="56" spans="1:18" x14ac:dyDescent="0.2">
      <c r="A56" t="s">
        <v>3</v>
      </c>
      <c r="B56" t="s">
        <v>108</v>
      </c>
      <c r="C56" t="s">
        <v>109</v>
      </c>
      <c r="D56" t="s">
        <v>2</v>
      </c>
      <c r="E56" s="2">
        <v>7350000</v>
      </c>
      <c r="F56" s="2">
        <v>6950000</v>
      </c>
      <c r="G56" s="2">
        <v>6950000</v>
      </c>
      <c r="H56" s="2">
        <v>0</v>
      </c>
      <c r="I56" s="2">
        <v>0</v>
      </c>
      <c r="J56" s="2">
        <v>0</v>
      </c>
      <c r="K56" s="2">
        <v>1504062.21</v>
      </c>
      <c r="L56" s="2">
        <v>1304686.25</v>
      </c>
      <c r="M56" s="2">
        <v>5445937.79</v>
      </c>
      <c r="N56" s="2">
        <v>5445937.79</v>
      </c>
      <c r="O56" s="8">
        <f t="shared" si="0"/>
        <v>0.2164118287769784</v>
      </c>
    </row>
    <row r="57" spans="1:18" x14ac:dyDescent="0.2">
      <c r="A57" t="s">
        <v>3</v>
      </c>
      <c r="B57" t="s">
        <v>110</v>
      </c>
      <c r="C57" t="s">
        <v>111</v>
      </c>
      <c r="D57" t="s">
        <v>2</v>
      </c>
      <c r="E57" s="2">
        <v>100000</v>
      </c>
      <c r="F57" s="2">
        <v>100000</v>
      </c>
      <c r="G57" s="2">
        <v>100000</v>
      </c>
      <c r="H57" s="2">
        <v>0</v>
      </c>
      <c r="I57" s="2">
        <v>0</v>
      </c>
      <c r="J57" s="2">
        <v>0</v>
      </c>
      <c r="K57" s="2">
        <v>92377.5</v>
      </c>
      <c r="L57" s="2">
        <v>92377.5</v>
      </c>
      <c r="M57" s="2">
        <v>7622.5</v>
      </c>
      <c r="N57" s="2">
        <v>7622.5</v>
      </c>
      <c r="O57" s="8">
        <f t="shared" si="0"/>
        <v>0.92377500000000001</v>
      </c>
    </row>
    <row r="58" spans="1:18" x14ac:dyDescent="0.2">
      <c r="A58" t="s">
        <v>3</v>
      </c>
      <c r="B58" t="s">
        <v>112</v>
      </c>
      <c r="C58" t="s">
        <v>113</v>
      </c>
      <c r="D58" t="s">
        <v>2</v>
      </c>
      <c r="E58" s="2">
        <v>7250000</v>
      </c>
      <c r="F58" s="2">
        <v>6850000</v>
      </c>
      <c r="G58" s="2">
        <v>6850000</v>
      </c>
      <c r="H58" s="2">
        <v>0</v>
      </c>
      <c r="I58" s="2">
        <v>0</v>
      </c>
      <c r="J58" s="2">
        <v>0</v>
      </c>
      <c r="K58" s="2">
        <v>1411684.71</v>
      </c>
      <c r="L58" s="2">
        <v>1212308.75</v>
      </c>
      <c r="M58" s="2">
        <v>5438315.29</v>
      </c>
      <c r="N58" s="2">
        <v>5438315.29</v>
      </c>
      <c r="O58" s="9">
        <f t="shared" si="0"/>
        <v>0.2060853591240876</v>
      </c>
    </row>
    <row r="59" spans="1:18" x14ac:dyDescent="0.2">
      <c r="A59" t="s">
        <v>3</v>
      </c>
      <c r="B59" t="s">
        <v>114</v>
      </c>
      <c r="C59" t="s">
        <v>115</v>
      </c>
      <c r="D59" t="s">
        <v>2</v>
      </c>
      <c r="E59" s="2">
        <v>9770000</v>
      </c>
      <c r="F59" s="2">
        <v>9770000</v>
      </c>
      <c r="G59" s="2">
        <v>9770000</v>
      </c>
      <c r="H59" s="2">
        <v>0</v>
      </c>
      <c r="I59" s="2">
        <v>0</v>
      </c>
      <c r="J59" s="2">
        <v>0</v>
      </c>
      <c r="K59" s="2">
        <v>6430240.75</v>
      </c>
      <c r="L59" s="2">
        <v>5831340.75</v>
      </c>
      <c r="M59" s="2">
        <v>3339759.25</v>
      </c>
      <c r="N59" s="2">
        <v>3339759.25</v>
      </c>
      <c r="O59" s="8">
        <f t="shared" si="0"/>
        <v>0.65816179631525074</v>
      </c>
    </row>
    <row r="60" spans="1:18" x14ac:dyDescent="0.2">
      <c r="A60" t="s">
        <v>3</v>
      </c>
      <c r="B60" t="s">
        <v>116</v>
      </c>
      <c r="C60" t="s">
        <v>117</v>
      </c>
      <c r="D60" t="s">
        <v>2</v>
      </c>
      <c r="E60" s="2">
        <v>1035000</v>
      </c>
      <c r="F60" s="2">
        <v>1035000</v>
      </c>
      <c r="G60" s="2">
        <v>1035000</v>
      </c>
      <c r="H60" s="2">
        <v>0</v>
      </c>
      <c r="I60" s="2">
        <v>0</v>
      </c>
      <c r="J60" s="2">
        <v>0</v>
      </c>
      <c r="K60" s="2">
        <v>1011723.88</v>
      </c>
      <c r="L60" s="2">
        <v>1011723.88</v>
      </c>
      <c r="M60" s="2">
        <v>23276.12</v>
      </c>
      <c r="N60" s="2">
        <v>23276.12</v>
      </c>
      <c r="O60" s="8">
        <f t="shared" si="0"/>
        <v>0.97751099516908213</v>
      </c>
    </row>
    <row r="61" spans="1:18" x14ac:dyDescent="0.2">
      <c r="A61" t="s">
        <v>3</v>
      </c>
      <c r="B61" t="s">
        <v>118</v>
      </c>
      <c r="C61" t="s">
        <v>119</v>
      </c>
      <c r="D61" t="s">
        <v>2</v>
      </c>
      <c r="E61" s="2">
        <v>1500000</v>
      </c>
      <c r="F61" s="2">
        <v>1500000</v>
      </c>
      <c r="G61" s="2">
        <v>1500000</v>
      </c>
      <c r="H61" s="2">
        <v>0</v>
      </c>
      <c r="I61" s="2">
        <v>0</v>
      </c>
      <c r="J61" s="2">
        <v>0</v>
      </c>
      <c r="K61" s="2">
        <v>934500</v>
      </c>
      <c r="L61" s="2">
        <v>934500</v>
      </c>
      <c r="M61" s="2">
        <v>565500</v>
      </c>
      <c r="N61" s="2">
        <v>565500</v>
      </c>
      <c r="O61" s="11">
        <f t="shared" si="0"/>
        <v>0.623</v>
      </c>
    </row>
    <row r="62" spans="1:18" x14ac:dyDescent="0.2">
      <c r="A62" t="s">
        <v>3</v>
      </c>
      <c r="B62" t="s">
        <v>120</v>
      </c>
      <c r="C62" t="s">
        <v>121</v>
      </c>
      <c r="D62" t="s">
        <v>2</v>
      </c>
      <c r="E62" s="2">
        <v>1200000</v>
      </c>
      <c r="F62" s="2">
        <v>1200000</v>
      </c>
      <c r="G62" s="2">
        <v>1200000</v>
      </c>
      <c r="H62" s="2">
        <v>0</v>
      </c>
      <c r="I62" s="2">
        <v>0</v>
      </c>
      <c r="J62" s="2">
        <v>0</v>
      </c>
      <c r="K62" s="2">
        <v>882215.22</v>
      </c>
      <c r="L62" s="2">
        <v>882215.22</v>
      </c>
      <c r="M62" s="2">
        <v>317784.78000000003</v>
      </c>
      <c r="N62" s="2">
        <v>317784.78000000003</v>
      </c>
      <c r="O62" s="8">
        <f t="shared" si="0"/>
        <v>0.73517935000000001</v>
      </c>
    </row>
    <row r="63" spans="1:18" x14ac:dyDescent="0.2">
      <c r="A63" t="s">
        <v>3</v>
      </c>
      <c r="B63" t="s">
        <v>122</v>
      </c>
      <c r="C63" t="s">
        <v>123</v>
      </c>
      <c r="D63" t="s">
        <v>2</v>
      </c>
      <c r="E63" s="2">
        <v>4000000</v>
      </c>
      <c r="F63" s="2">
        <v>4000000</v>
      </c>
      <c r="G63" s="2">
        <v>4000000</v>
      </c>
      <c r="H63" s="2">
        <v>0</v>
      </c>
      <c r="I63" s="2">
        <v>0</v>
      </c>
      <c r="J63" s="2">
        <v>0</v>
      </c>
      <c r="K63" s="2">
        <v>1936859.64</v>
      </c>
      <c r="L63" s="2">
        <v>1448699.64</v>
      </c>
      <c r="M63" s="2">
        <v>2063140.36</v>
      </c>
      <c r="N63" s="2">
        <v>2063140.36</v>
      </c>
      <c r="O63" s="9">
        <f t="shared" si="0"/>
        <v>0.48421491</v>
      </c>
    </row>
    <row r="64" spans="1:18" x14ac:dyDescent="0.2">
      <c r="A64" t="s">
        <v>3</v>
      </c>
      <c r="B64" t="s">
        <v>124</v>
      </c>
      <c r="C64" t="s">
        <v>125</v>
      </c>
      <c r="D64" t="s">
        <v>2</v>
      </c>
      <c r="E64" s="2">
        <v>1735000</v>
      </c>
      <c r="F64" s="2">
        <v>1735000</v>
      </c>
      <c r="G64" s="2">
        <v>1735000</v>
      </c>
      <c r="H64" s="2">
        <v>0</v>
      </c>
      <c r="I64" s="2">
        <v>0</v>
      </c>
      <c r="J64" s="2">
        <v>0</v>
      </c>
      <c r="K64" s="2">
        <v>1435116.76</v>
      </c>
      <c r="L64" s="2">
        <v>1435116.76</v>
      </c>
      <c r="M64" s="2">
        <v>299883.24</v>
      </c>
      <c r="N64" s="2">
        <v>299883.24</v>
      </c>
      <c r="O64" s="8">
        <f t="shared" si="0"/>
        <v>0.82715663400576367</v>
      </c>
    </row>
    <row r="65" spans="1:18" x14ac:dyDescent="0.2">
      <c r="A65" t="s">
        <v>3</v>
      </c>
      <c r="B65" t="s">
        <v>126</v>
      </c>
      <c r="C65" t="s">
        <v>127</v>
      </c>
      <c r="D65" t="s">
        <v>2</v>
      </c>
      <c r="E65" s="2">
        <v>200000</v>
      </c>
      <c r="F65" s="2">
        <v>200000</v>
      </c>
      <c r="G65" s="2">
        <v>200000</v>
      </c>
      <c r="H65" s="2">
        <v>0</v>
      </c>
      <c r="I65" s="2">
        <v>0</v>
      </c>
      <c r="J65" s="2">
        <v>0</v>
      </c>
      <c r="K65" s="2">
        <v>132893.31</v>
      </c>
      <c r="L65" s="2">
        <v>22153.31</v>
      </c>
      <c r="M65" s="2">
        <v>67106.69</v>
      </c>
      <c r="N65" s="2">
        <v>67106.69</v>
      </c>
      <c r="O65" s="8">
        <f t="shared" si="0"/>
        <v>0.66446654999999999</v>
      </c>
    </row>
    <row r="66" spans="1:18" x14ac:dyDescent="0.2">
      <c r="A66" t="s">
        <v>3</v>
      </c>
      <c r="B66" t="s">
        <v>128</v>
      </c>
      <c r="C66" t="s">
        <v>129</v>
      </c>
      <c r="D66" t="s">
        <v>2</v>
      </c>
      <c r="E66" s="2">
        <v>100000</v>
      </c>
      <c r="F66" s="2">
        <v>100000</v>
      </c>
      <c r="G66" s="2">
        <v>100000</v>
      </c>
      <c r="H66" s="2">
        <v>0</v>
      </c>
      <c r="I66" s="2">
        <v>0</v>
      </c>
      <c r="J66" s="2">
        <v>0</v>
      </c>
      <c r="K66" s="2">
        <v>96931.94</v>
      </c>
      <c r="L66" s="2">
        <v>96931.94</v>
      </c>
      <c r="M66" s="2">
        <v>3068.06</v>
      </c>
      <c r="N66" s="2">
        <v>3068.06</v>
      </c>
      <c r="O66" s="8">
        <f t="shared" si="0"/>
        <v>0.96931940000000005</v>
      </c>
    </row>
    <row r="67" spans="1:18" x14ac:dyDescent="0.2">
      <c r="A67" s="4" t="s">
        <v>3</v>
      </c>
      <c r="B67" s="4" t="s">
        <v>130</v>
      </c>
      <c r="C67" s="4" t="s">
        <v>131</v>
      </c>
      <c r="D67" s="4" t="s">
        <v>2</v>
      </c>
      <c r="E67" s="5">
        <v>500000000</v>
      </c>
      <c r="F67" s="5">
        <v>500000000</v>
      </c>
      <c r="G67" s="5">
        <v>500000000</v>
      </c>
      <c r="H67" s="5">
        <v>0</v>
      </c>
      <c r="I67" s="5">
        <v>0</v>
      </c>
      <c r="J67" s="5">
        <v>0</v>
      </c>
      <c r="K67" s="5">
        <v>391394039.02999997</v>
      </c>
      <c r="L67" s="5">
        <v>304225131.16000003</v>
      </c>
      <c r="M67" s="5">
        <v>108605960.97</v>
      </c>
      <c r="N67" s="5">
        <v>108605960.97</v>
      </c>
      <c r="O67" s="8">
        <f t="shared" ref="O67:O85" si="1">+K67/F67</f>
        <v>0.78278807805999995</v>
      </c>
    </row>
    <row r="68" spans="1:18" x14ac:dyDescent="0.2">
      <c r="A68" t="s">
        <v>3</v>
      </c>
      <c r="B68" t="s">
        <v>132</v>
      </c>
      <c r="C68" t="s">
        <v>133</v>
      </c>
      <c r="D68" t="s">
        <v>134</v>
      </c>
      <c r="E68" s="2">
        <v>394000000</v>
      </c>
      <c r="F68" s="2">
        <v>394000000</v>
      </c>
      <c r="G68" s="2">
        <v>394000000</v>
      </c>
      <c r="H68" s="2">
        <v>0</v>
      </c>
      <c r="I68" s="2">
        <v>0</v>
      </c>
      <c r="J68" s="2">
        <v>0</v>
      </c>
      <c r="K68" s="2">
        <v>308884957.79000002</v>
      </c>
      <c r="L68" s="2">
        <v>304225131.16000003</v>
      </c>
      <c r="M68" s="2">
        <v>85115042.209999993</v>
      </c>
      <c r="N68" s="2">
        <v>85115042.209999993</v>
      </c>
      <c r="O68" s="8">
        <f t="shared" si="1"/>
        <v>0.78397197408629449</v>
      </c>
    </row>
    <row r="69" spans="1:18" x14ac:dyDescent="0.2">
      <c r="A69" t="s">
        <v>3</v>
      </c>
      <c r="B69" t="s">
        <v>135</v>
      </c>
      <c r="C69" t="s">
        <v>136</v>
      </c>
      <c r="D69" t="s">
        <v>134</v>
      </c>
      <c r="E69" s="2">
        <v>300000</v>
      </c>
      <c r="F69" s="2">
        <v>300000</v>
      </c>
      <c r="G69" s="2">
        <v>300000</v>
      </c>
      <c r="H69" s="2">
        <v>0</v>
      </c>
      <c r="I69" s="2">
        <v>0</v>
      </c>
      <c r="J69" s="2">
        <v>0</v>
      </c>
      <c r="K69" s="2">
        <v>43378.28</v>
      </c>
      <c r="L69" s="2">
        <v>0</v>
      </c>
      <c r="M69" s="2">
        <v>256621.72</v>
      </c>
      <c r="N69" s="2">
        <v>256621.72</v>
      </c>
      <c r="O69" s="12">
        <f t="shared" si="1"/>
        <v>0.14459426666666667</v>
      </c>
      <c r="Q69" s="13"/>
      <c r="R69" t="s">
        <v>190</v>
      </c>
    </row>
    <row r="70" spans="1:18" x14ac:dyDescent="0.2">
      <c r="A70" t="s">
        <v>3</v>
      </c>
      <c r="B70" t="s">
        <v>137</v>
      </c>
      <c r="C70" t="s">
        <v>138</v>
      </c>
      <c r="D70" t="s">
        <v>134</v>
      </c>
      <c r="E70" s="2">
        <v>21000000</v>
      </c>
      <c r="F70" s="2">
        <v>21000000</v>
      </c>
      <c r="G70" s="2">
        <v>21000000</v>
      </c>
      <c r="H70" s="2">
        <v>0</v>
      </c>
      <c r="I70" s="2">
        <v>0</v>
      </c>
      <c r="J70" s="2">
        <v>0</v>
      </c>
      <c r="K70" s="2">
        <v>19453473.309999999</v>
      </c>
      <c r="L70" s="2">
        <v>18273811.960000001</v>
      </c>
      <c r="M70" s="2">
        <v>1546526.69</v>
      </c>
      <c r="N70" s="2">
        <v>1546526.69</v>
      </c>
      <c r="O70" s="8">
        <f t="shared" si="1"/>
        <v>0.92635587190476187</v>
      </c>
    </row>
    <row r="71" spans="1:18" x14ac:dyDescent="0.2">
      <c r="A71" t="s">
        <v>3</v>
      </c>
      <c r="B71" t="s">
        <v>139</v>
      </c>
      <c r="C71" t="s">
        <v>140</v>
      </c>
      <c r="D71" t="s">
        <v>134</v>
      </c>
      <c r="E71" s="2">
        <v>367550000</v>
      </c>
      <c r="F71" s="2">
        <v>367550000</v>
      </c>
      <c r="G71" s="2">
        <v>367550000</v>
      </c>
      <c r="H71" s="2">
        <v>0</v>
      </c>
      <c r="I71" s="2">
        <v>0</v>
      </c>
      <c r="J71" s="2">
        <v>0</v>
      </c>
      <c r="K71" s="2">
        <v>285646671.19999999</v>
      </c>
      <c r="L71" s="2">
        <v>285646671.19999999</v>
      </c>
      <c r="M71" s="2">
        <v>81903328.799999997</v>
      </c>
      <c r="N71" s="2">
        <v>81903328.799999997</v>
      </c>
      <c r="O71" s="14">
        <f t="shared" si="1"/>
        <v>0.77716411699088561</v>
      </c>
      <c r="Q71" s="15"/>
      <c r="R71" t="s">
        <v>192</v>
      </c>
    </row>
    <row r="72" spans="1:18" x14ac:dyDescent="0.2">
      <c r="A72" t="s">
        <v>3</v>
      </c>
      <c r="B72" t="s">
        <v>141</v>
      </c>
      <c r="C72" t="s">
        <v>142</v>
      </c>
      <c r="D72" t="s">
        <v>134</v>
      </c>
      <c r="E72" s="2">
        <v>1400000</v>
      </c>
      <c r="F72" s="2">
        <v>1400000</v>
      </c>
      <c r="G72" s="2">
        <v>1400000</v>
      </c>
      <c r="H72" s="2">
        <v>0</v>
      </c>
      <c r="I72" s="2">
        <v>0</v>
      </c>
      <c r="J72" s="2">
        <v>0</v>
      </c>
      <c r="K72" s="2">
        <v>1030000</v>
      </c>
      <c r="L72" s="2">
        <v>0</v>
      </c>
      <c r="M72" s="2">
        <v>370000</v>
      </c>
      <c r="N72" s="2">
        <v>370000</v>
      </c>
      <c r="O72" s="11">
        <f t="shared" si="1"/>
        <v>0.73571428571428577</v>
      </c>
      <c r="Q72" s="10"/>
      <c r="R72" t="s">
        <v>191</v>
      </c>
    </row>
    <row r="73" spans="1:18" x14ac:dyDescent="0.2">
      <c r="A73" t="s">
        <v>3</v>
      </c>
      <c r="B73" t="s">
        <v>143</v>
      </c>
      <c r="C73" t="s">
        <v>144</v>
      </c>
      <c r="D73" t="s">
        <v>134</v>
      </c>
      <c r="E73" s="2">
        <v>3750000</v>
      </c>
      <c r="F73" s="2">
        <v>3750000</v>
      </c>
      <c r="G73" s="2">
        <v>3750000</v>
      </c>
      <c r="H73" s="2">
        <v>0</v>
      </c>
      <c r="I73" s="2">
        <v>0</v>
      </c>
      <c r="J73" s="2">
        <v>0</v>
      </c>
      <c r="K73" s="2">
        <v>2711435</v>
      </c>
      <c r="L73" s="2">
        <v>304648</v>
      </c>
      <c r="M73" s="2">
        <v>1038565</v>
      </c>
      <c r="N73" s="2">
        <v>1038565</v>
      </c>
      <c r="O73" s="11">
        <f t="shared" si="1"/>
        <v>0.72304933333333332</v>
      </c>
    </row>
    <row r="74" spans="1:18" x14ac:dyDescent="0.2">
      <c r="A74" t="s">
        <v>3</v>
      </c>
      <c r="B74" t="s">
        <v>145</v>
      </c>
      <c r="C74" t="s">
        <v>146</v>
      </c>
      <c r="D74" t="s">
        <v>2</v>
      </c>
      <c r="E74" s="2">
        <v>106000000</v>
      </c>
      <c r="F74" s="2">
        <v>106000000</v>
      </c>
      <c r="G74" s="2">
        <v>106000000</v>
      </c>
      <c r="H74" s="2">
        <v>0</v>
      </c>
      <c r="I74" s="2">
        <v>0</v>
      </c>
      <c r="J74" s="2">
        <v>0</v>
      </c>
      <c r="K74" s="2">
        <v>82509081.239999995</v>
      </c>
      <c r="L74" s="2">
        <v>0</v>
      </c>
      <c r="M74" s="2">
        <v>23490918.760000002</v>
      </c>
      <c r="N74" s="2">
        <v>23490918.760000002</v>
      </c>
      <c r="O74" s="8">
        <f t="shared" si="1"/>
        <v>0.77838755886792443</v>
      </c>
    </row>
    <row r="75" spans="1:18" x14ac:dyDescent="0.2">
      <c r="A75" t="s">
        <v>3</v>
      </c>
      <c r="B75" t="s">
        <v>147</v>
      </c>
      <c r="C75" t="s">
        <v>148</v>
      </c>
      <c r="D75" t="s">
        <v>2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8" t="e">
        <f t="shared" si="1"/>
        <v>#DIV/0!</v>
      </c>
    </row>
    <row r="76" spans="1:18" x14ac:dyDescent="0.2">
      <c r="A76" t="s">
        <v>3</v>
      </c>
      <c r="B76" t="s">
        <v>147</v>
      </c>
      <c r="C76" t="s">
        <v>148</v>
      </c>
      <c r="D76" t="s">
        <v>134</v>
      </c>
      <c r="E76" s="2">
        <v>106000000</v>
      </c>
      <c r="F76" s="2">
        <v>106000000</v>
      </c>
      <c r="G76" s="2">
        <v>106000000</v>
      </c>
      <c r="H76" s="2">
        <v>0</v>
      </c>
      <c r="I76" s="2">
        <v>0</v>
      </c>
      <c r="J76" s="2">
        <v>0</v>
      </c>
      <c r="K76" s="2">
        <v>82509081.239999995</v>
      </c>
      <c r="L76" s="2">
        <v>0</v>
      </c>
      <c r="M76" s="2">
        <v>23490918.760000002</v>
      </c>
      <c r="N76" s="2">
        <v>23490918.760000002</v>
      </c>
      <c r="O76" s="14">
        <f t="shared" si="1"/>
        <v>0.77838755886792443</v>
      </c>
    </row>
    <row r="77" spans="1:18" x14ac:dyDescent="0.2">
      <c r="A77" s="4" t="s">
        <v>3</v>
      </c>
      <c r="B77" s="4" t="s">
        <v>149</v>
      </c>
      <c r="C77" s="4" t="s">
        <v>150</v>
      </c>
      <c r="D77" s="4" t="s">
        <v>2</v>
      </c>
      <c r="E77" s="5">
        <v>106008565</v>
      </c>
      <c r="F77" s="5">
        <v>105858668</v>
      </c>
      <c r="G77" s="5">
        <v>105858668</v>
      </c>
      <c r="H77" s="5">
        <v>0</v>
      </c>
      <c r="I77" s="5">
        <v>0</v>
      </c>
      <c r="J77" s="5">
        <v>0</v>
      </c>
      <c r="K77" s="5">
        <v>87267794.799999997</v>
      </c>
      <c r="L77" s="5">
        <v>87267794.799999997</v>
      </c>
      <c r="M77" s="5">
        <v>18590873.199999999</v>
      </c>
      <c r="N77" s="5">
        <v>18590873.199999999</v>
      </c>
      <c r="O77" s="8">
        <f t="shared" si="1"/>
        <v>0.82438024631105311</v>
      </c>
    </row>
    <row r="78" spans="1:18" x14ac:dyDescent="0.2">
      <c r="A78" t="s">
        <v>3</v>
      </c>
      <c r="B78" t="s">
        <v>151</v>
      </c>
      <c r="C78" t="s">
        <v>152</v>
      </c>
      <c r="D78" t="s">
        <v>2</v>
      </c>
      <c r="E78" s="2">
        <v>60799596</v>
      </c>
      <c r="F78" s="2">
        <v>59649699</v>
      </c>
      <c r="G78" s="2">
        <v>59649699</v>
      </c>
      <c r="H78" s="2">
        <v>0</v>
      </c>
      <c r="I78" s="2">
        <v>0</v>
      </c>
      <c r="J78" s="2">
        <v>0</v>
      </c>
      <c r="K78" s="2">
        <v>54468227.090000004</v>
      </c>
      <c r="L78" s="2">
        <v>54468227.090000004</v>
      </c>
      <c r="M78" s="2">
        <v>5181471.91</v>
      </c>
      <c r="N78" s="2">
        <v>5181471.91</v>
      </c>
      <c r="O78" s="8">
        <f t="shared" si="1"/>
        <v>0.91313498648165858</v>
      </c>
    </row>
    <row r="79" spans="1:18" x14ac:dyDescent="0.2">
      <c r="A79" t="s">
        <v>3</v>
      </c>
      <c r="B79" t="s">
        <v>153</v>
      </c>
      <c r="C79" t="s">
        <v>154</v>
      </c>
      <c r="D79" t="s">
        <v>2</v>
      </c>
      <c r="E79" s="2">
        <v>52448003</v>
      </c>
      <c r="F79" s="2">
        <v>51456059</v>
      </c>
      <c r="G79" s="2">
        <v>51456059</v>
      </c>
      <c r="H79" s="2">
        <v>0</v>
      </c>
      <c r="I79" s="2">
        <v>0</v>
      </c>
      <c r="J79" s="2">
        <v>0</v>
      </c>
      <c r="K79" s="2">
        <v>46882989.329999998</v>
      </c>
      <c r="L79" s="2">
        <v>46882989.329999998</v>
      </c>
      <c r="M79" s="2">
        <v>4573069.67</v>
      </c>
      <c r="N79" s="2">
        <v>4573069.67</v>
      </c>
      <c r="O79" s="8">
        <f t="shared" si="1"/>
        <v>0.91112670191084777</v>
      </c>
    </row>
    <row r="80" spans="1:18" x14ac:dyDescent="0.2">
      <c r="A80" t="s">
        <v>3</v>
      </c>
      <c r="B80" t="s">
        <v>155</v>
      </c>
      <c r="C80" t="s">
        <v>156</v>
      </c>
      <c r="D80" t="s">
        <v>2</v>
      </c>
      <c r="E80" s="2">
        <v>8351593</v>
      </c>
      <c r="F80" s="2">
        <v>8193640</v>
      </c>
      <c r="G80" s="2">
        <v>8193640</v>
      </c>
      <c r="H80" s="2">
        <v>0</v>
      </c>
      <c r="I80" s="2">
        <v>0</v>
      </c>
      <c r="J80" s="2">
        <v>0</v>
      </c>
      <c r="K80" s="2">
        <v>7585237.7599999998</v>
      </c>
      <c r="L80" s="2">
        <v>7585237.7599999998</v>
      </c>
      <c r="M80" s="2">
        <v>608402.24</v>
      </c>
      <c r="N80" s="2">
        <v>608402.24</v>
      </c>
      <c r="O80" s="8">
        <f t="shared" si="1"/>
        <v>0.92574701353732891</v>
      </c>
    </row>
    <row r="81" spans="1:15" x14ac:dyDescent="0.2">
      <c r="A81" t="s">
        <v>3</v>
      </c>
      <c r="B81" t="s">
        <v>157</v>
      </c>
      <c r="C81" t="s">
        <v>158</v>
      </c>
      <c r="D81" t="s">
        <v>2</v>
      </c>
      <c r="E81" s="2">
        <v>44193969</v>
      </c>
      <c r="F81" s="2">
        <v>45193969</v>
      </c>
      <c r="G81" s="2">
        <v>45193969</v>
      </c>
      <c r="H81" s="2">
        <v>0</v>
      </c>
      <c r="I81" s="2">
        <v>0</v>
      </c>
      <c r="J81" s="2">
        <v>0</v>
      </c>
      <c r="K81" s="2">
        <v>32799567.710000001</v>
      </c>
      <c r="L81" s="2">
        <v>32799567.710000001</v>
      </c>
      <c r="M81" s="2">
        <v>12394401.289999999</v>
      </c>
      <c r="N81" s="2">
        <v>12394401.289999999</v>
      </c>
      <c r="O81" s="8">
        <f t="shared" si="1"/>
        <v>0.72575098925257042</v>
      </c>
    </row>
    <row r="82" spans="1:15" x14ac:dyDescent="0.2">
      <c r="A82" t="s">
        <v>3</v>
      </c>
      <c r="B82" t="s">
        <v>159</v>
      </c>
      <c r="C82" t="s">
        <v>160</v>
      </c>
      <c r="D82" t="s">
        <v>2</v>
      </c>
      <c r="E82" s="2">
        <v>19193969</v>
      </c>
      <c r="F82" s="2">
        <v>20193969</v>
      </c>
      <c r="G82" s="2">
        <v>20193969</v>
      </c>
      <c r="H82" s="2">
        <v>0</v>
      </c>
      <c r="I82" s="2">
        <v>0</v>
      </c>
      <c r="J82" s="2">
        <v>0</v>
      </c>
      <c r="K82" s="2">
        <v>18656389.710000001</v>
      </c>
      <c r="L82" s="2">
        <v>18656389.710000001</v>
      </c>
      <c r="M82" s="2">
        <v>1537579.29</v>
      </c>
      <c r="N82" s="2">
        <v>1537579.29</v>
      </c>
      <c r="O82" s="8">
        <f t="shared" si="1"/>
        <v>0.92385948052113975</v>
      </c>
    </row>
    <row r="83" spans="1:15" x14ac:dyDescent="0.2">
      <c r="A83" t="s">
        <v>3</v>
      </c>
      <c r="B83" t="s">
        <v>161</v>
      </c>
      <c r="C83" t="s">
        <v>162</v>
      </c>
      <c r="D83" t="s">
        <v>2</v>
      </c>
      <c r="E83" s="2">
        <v>25000000</v>
      </c>
      <c r="F83" s="2">
        <v>25000000</v>
      </c>
      <c r="G83" s="2">
        <v>25000000</v>
      </c>
      <c r="H83" s="2">
        <v>0</v>
      </c>
      <c r="I83" s="2">
        <v>0</v>
      </c>
      <c r="J83" s="2">
        <v>0</v>
      </c>
      <c r="K83" s="2">
        <v>14143178</v>
      </c>
      <c r="L83" s="2">
        <v>14143178</v>
      </c>
      <c r="M83" s="2">
        <v>10856822</v>
      </c>
      <c r="N83" s="2">
        <v>10856822</v>
      </c>
      <c r="O83" s="8">
        <f t="shared" si="1"/>
        <v>0.56572712000000003</v>
      </c>
    </row>
    <row r="84" spans="1:15" x14ac:dyDescent="0.2">
      <c r="A84" t="s">
        <v>3</v>
      </c>
      <c r="B84" t="s">
        <v>163</v>
      </c>
      <c r="C84" t="s">
        <v>164</v>
      </c>
      <c r="D84" t="s">
        <v>2</v>
      </c>
      <c r="E84" s="2">
        <v>1015000</v>
      </c>
      <c r="F84" s="2">
        <v>1015000</v>
      </c>
      <c r="G84" s="2">
        <v>1015000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1015000</v>
      </c>
      <c r="N84" s="2">
        <v>1015000</v>
      </c>
      <c r="O84" s="8">
        <f t="shared" si="1"/>
        <v>0</v>
      </c>
    </row>
    <row r="85" spans="1:15" x14ac:dyDescent="0.2">
      <c r="A85" t="s">
        <v>3</v>
      </c>
      <c r="B85" t="s">
        <v>165</v>
      </c>
      <c r="C85" t="s">
        <v>166</v>
      </c>
      <c r="D85" t="s">
        <v>2</v>
      </c>
      <c r="E85" s="2">
        <v>1015000</v>
      </c>
      <c r="F85" s="2">
        <v>1015000</v>
      </c>
      <c r="G85" s="2">
        <v>1015000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1015000</v>
      </c>
      <c r="N85" s="2">
        <v>1015000</v>
      </c>
      <c r="O85" s="8">
        <f t="shared" si="1"/>
        <v>0</v>
      </c>
    </row>
    <row r="88" spans="1:15" x14ac:dyDescent="0.2">
      <c r="G88" t="s">
        <v>181</v>
      </c>
      <c r="H88" t="s">
        <v>187</v>
      </c>
      <c r="I88" t="s">
        <v>177</v>
      </c>
      <c r="J88" t="s">
        <v>188</v>
      </c>
    </row>
    <row r="89" spans="1:15" x14ac:dyDescent="0.2">
      <c r="G89" t="s">
        <v>182</v>
      </c>
      <c r="H89" s="6">
        <f>F4</f>
        <v>4311201799</v>
      </c>
      <c r="I89" s="6">
        <f>K4</f>
        <v>3990692883.9099998</v>
      </c>
      <c r="J89" s="7">
        <f>+I89/H89</f>
        <v>0.92565671243588188</v>
      </c>
    </row>
    <row r="90" spans="1:15" x14ac:dyDescent="0.2">
      <c r="G90" t="s">
        <v>183</v>
      </c>
      <c r="H90" s="6">
        <f>F23</f>
        <v>377031600</v>
      </c>
      <c r="I90" s="6">
        <f>K23</f>
        <v>329012579.69999999</v>
      </c>
      <c r="J90" s="7">
        <f t="shared" ref="J90:J94" si="2">+I90/H90</f>
        <v>0.8726392686979022</v>
      </c>
    </row>
    <row r="91" spans="1:15" x14ac:dyDescent="0.2">
      <c r="G91" t="s">
        <v>184</v>
      </c>
      <c r="H91" s="6">
        <f>F47</f>
        <v>22210900</v>
      </c>
      <c r="I91" s="6">
        <f>K47</f>
        <v>11824728.060000001</v>
      </c>
      <c r="J91" s="7">
        <f t="shared" si="2"/>
        <v>0.53238401235429456</v>
      </c>
    </row>
    <row r="92" spans="1:15" x14ac:dyDescent="0.2">
      <c r="G92" t="s">
        <v>185</v>
      </c>
      <c r="H92" s="6">
        <f>F67</f>
        <v>500000000</v>
      </c>
      <c r="I92" s="6">
        <f>K67</f>
        <v>391394039.02999997</v>
      </c>
      <c r="J92" s="7">
        <f t="shared" si="2"/>
        <v>0.78278807805999995</v>
      </c>
    </row>
    <row r="93" spans="1:15" x14ac:dyDescent="0.2">
      <c r="G93" t="s">
        <v>186</v>
      </c>
      <c r="H93" s="6">
        <f>F77</f>
        <v>105858668</v>
      </c>
      <c r="I93" s="6">
        <f>K77</f>
        <v>87267794.799999997</v>
      </c>
      <c r="J93" s="7">
        <f t="shared" si="2"/>
        <v>0.82438024631105311</v>
      </c>
    </row>
    <row r="94" spans="1:15" x14ac:dyDescent="0.2">
      <c r="H94" s="6">
        <f>SUM(H89:H93)</f>
        <v>5316302967</v>
      </c>
      <c r="I94" s="6">
        <f>SUM(I89:I93)</f>
        <v>4810192025.5</v>
      </c>
      <c r="J94" s="7">
        <f t="shared" si="2"/>
        <v>0.90480020709098163</v>
      </c>
    </row>
    <row r="98" spans="7:10" x14ac:dyDescent="0.2">
      <c r="G98" t="s">
        <v>193</v>
      </c>
      <c r="H98" s="6"/>
    </row>
    <row r="99" spans="7:10" x14ac:dyDescent="0.2">
      <c r="G99" t="s">
        <v>183</v>
      </c>
      <c r="H99" s="6">
        <v>377031600</v>
      </c>
      <c r="I99" s="6">
        <v>329012579.69999999</v>
      </c>
      <c r="J99" s="7">
        <f>+I99/H99</f>
        <v>0.8726392686979022</v>
      </c>
    </row>
    <row r="100" spans="7:10" x14ac:dyDescent="0.2">
      <c r="G100" t="s">
        <v>184</v>
      </c>
      <c r="H100" s="6">
        <v>22210900</v>
      </c>
      <c r="I100" s="6">
        <v>11824728.060000001</v>
      </c>
      <c r="J100" s="7">
        <f t="shared" ref="J100:J102" si="3">+I100/H100</f>
        <v>0.53238401235429456</v>
      </c>
    </row>
    <row r="101" spans="7:10" x14ac:dyDescent="0.2">
      <c r="G101" t="s">
        <v>185</v>
      </c>
      <c r="H101" s="6">
        <v>500000000</v>
      </c>
      <c r="I101" s="6">
        <v>391394039.02999997</v>
      </c>
      <c r="J101" s="7">
        <f t="shared" si="3"/>
        <v>0.78278807805999995</v>
      </c>
    </row>
    <row r="102" spans="7:10" x14ac:dyDescent="0.2">
      <c r="H102" s="6">
        <f>SUM(H99:H101)</f>
        <v>899242500</v>
      </c>
      <c r="I102" s="6">
        <f>SUM(I99:I101)</f>
        <v>732231346.78999996</v>
      </c>
      <c r="J102" s="7">
        <f t="shared" si="3"/>
        <v>0.81427573406506026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E7EA857C12B64F85CDE25058169671" ma:contentTypeVersion="14" ma:contentTypeDescription="Crear nuevo documento." ma:contentTypeScope="" ma:versionID="3d3350f906ad9c9962e75b3364ea5011">
  <xsd:schema xmlns:xsd="http://www.w3.org/2001/XMLSchema" xmlns:xs="http://www.w3.org/2001/XMLSchema" xmlns:p="http://schemas.microsoft.com/office/2006/metadata/properties" xmlns:ns2="4ade2db1-d28a-4136-8cd1-9c3f243bf2af" xmlns:ns3="9f96b710-6ba0-4c50-90fb-6b7873775d93" targetNamespace="http://schemas.microsoft.com/office/2006/metadata/properties" ma:root="true" ma:fieldsID="412b21a0e67fcd904c6bead3f87d33f4" ns2:_="" ns3:_="">
    <xsd:import namespace="4ade2db1-d28a-4136-8cd1-9c3f243bf2af"/>
    <xsd:import namespace="9f96b710-6ba0-4c50-90fb-6b7873775d93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e2db1-d28a-4136-8cd1-9c3f243bf2a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Etiquetas de imagen" ma:readOnly="false" ma:fieldId="{5cf76f15-5ced-4ddc-b409-7134ff3c332f}" ma:taxonomyMulti="true" ma:sspId="d6606d53-4454-4c34-a99c-9e9c132967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6b710-6ba0-4c50-90fb-6b7873775d9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de2db1-d28a-4136-8cd1-9c3f243bf2a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FB2563-FCD8-47E0-BC62-932A16C6DB0C}"/>
</file>

<file path=customXml/itemProps2.xml><?xml version="1.0" encoding="utf-8"?>
<ds:datastoreItem xmlns:ds="http://schemas.openxmlformats.org/officeDocument/2006/customXml" ds:itemID="{F062ED2F-4DED-476B-B5F3-BF7BB68A10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D75404-FB33-493F-8152-709E52393691}">
  <ds:schemaRefs>
    <ds:schemaRef ds:uri="http://schemas.microsoft.com/office/2006/metadata/properties"/>
    <ds:schemaRef ds:uri="http://schemas.microsoft.com/office/infopath/2007/PartnerControls"/>
    <ds:schemaRef ds:uri="4ade2db1-d28a-4136-8cd1-9c3f243bf2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Karla Vanessa Vargas Chaves</cp:lastModifiedBy>
  <cp:revision>1</cp:revision>
  <dcterms:modified xsi:type="dcterms:W3CDTF">2024-01-15T16:09:12Z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0x0101001AE7EA857C12B64F85CDE25058169671</vt:lpwstr>
  </property>
  <property fmtid="{D5CDD505-2E9C-101B-9397-08002B2CF9AE}" pid="3" name="MediaServiceImageTags">
    <vt:lpwstr/>
  </property>
</Properties>
</file>